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Q:\DOC\SI\eGDDS\e-GDDS Countries\Oman\Post Mission\"/>
    </mc:Choice>
  </mc:AlternateContent>
  <xr:revisionPtr revIDLastSave="0" documentId="8_{57423FBF-12F9-48AC-B3BE-FCBD2373E73D}" xr6:coauthVersionLast="47" xr6:coauthVersionMax="47" xr10:uidLastSave="{00000000-0000-0000-0000-000000000000}"/>
  <bookViews>
    <workbookView xWindow="-93" yWindow="-93" windowWidth="25786" windowHeight="13986" tabRatio="601" xr2:uid="{00000000-000D-0000-FFFF-FFFF00000000}"/>
  </bookViews>
  <sheets>
    <sheet name="Dataset" sheetId="1" r:id="rId1"/>
  </sheets>
  <definedNames>
    <definedName name="_xlnm._FilterDatabase" localSheetId="0" hidden="1">Dataset!$B$5:$D$12</definedName>
  </definedNames>
  <calcPr calcId="191029" iterateCount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Q20" i="1" l="1"/>
  <c r="GQ49" i="1"/>
  <c r="GP20" i="1"/>
  <c r="GP49" i="1"/>
  <c r="GO20" i="1"/>
  <c r="GO49" i="1"/>
  <c r="GI20" i="1"/>
  <c r="GJ20" i="1"/>
  <c r="GK20" i="1"/>
  <c r="GL20" i="1"/>
  <c r="GM20" i="1"/>
  <c r="GN20" i="1"/>
  <c r="GN49" i="1"/>
  <c r="GM49" i="1"/>
  <c r="GN50" i="1"/>
  <c r="GN65" i="1"/>
  <c r="GM50" i="1"/>
  <c r="GM65" i="1"/>
  <c r="GQ50" i="1"/>
  <c r="GQ65" i="1"/>
  <c r="GP50" i="1"/>
  <c r="GP65" i="1"/>
  <c r="GO50" i="1"/>
  <c r="GO65" i="1"/>
  <c r="GL49" i="1"/>
  <c r="GL50" i="1"/>
  <c r="GL65" i="1"/>
  <c r="GK49" i="1"/>
  <c r="GK50" i="1"/>
  <c r="GK65" i="1"/>
  <c r="GI49" i="1"/>
  <c r="GI50" i="1"/>
  <c r="GJ49" i="1"/>
  <c r="GJ50" i="1"/>
  <c r="GH20" i="1"/>
  <c r="GH49" i="1"/>
  <c r="GH50" i="1"/>
  <c r="GG20" i="1"/>
  <c r="GG49" i="1"/>
  <c r="GG50" i="1"/>
  <c r="GF20" i="1"/>
  <c r="GF49" i="1"/>
  <c r="GF50" i="1"/>
  <c r="GE49" i="1"/>
  <c r="GE50" i="1"/>
  <c r="GD49" i="1"/>
  <c r="GD50" i="1"/>
  <c r="GC49" i="1"/>
  <c r="GC50" i="1"/>
  <c r="GB49" i="1"/>
  <c r="GB50" i="1"/>
  <c r="GA49" i="1"/>
  <c r="GA50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A50" i="1"/>
  <c r="BB49" i="1"/>
  <c r="BB50" i="1"/>
  <c r="BC49" i="1"/>
  <c r="BC50" i="1"/>
  <c r="BD49" i="1"/>
  <c r="BD50" i="1"/>
  <c r="BE49" i="1"/>
  <c r="BE50" i="1"/>
  <c r="BF49" i="1"/>
  <c r="BF50" i="1"/>
  <c r="BG49" i="1"/>
  <c r="BG50" i="1"/>
  <c r="BH49" i="1"/>
  <c r="BH50" i="1"/>
  <c r="BI49" i="1"/>
  <c r="BI50" i="1"/>
  <c r="BJ49" i="1"/>
  <c r="BJ50" i="1"/>
  <c r="BK49" i="1"/>
  <c r="BK50" i="1"/>
  <c r="BL49" i="1"/>
  <c r="BL50" i="1"/>
  <c r="BM49" i="1"/>
  <c r="BM50" i="1"/>
  <c r="BN49" i="1"/>
  <c r="BN50" i="1"/>
  <c r="BO49" i="1"/>
  <c r="BO50" i="1"/>
  <c r="BP49" i="1"/>
  <c r="BP50" i="1"/>
  <c r="BQ49" i="1"/>
  <c r="BQ50" i="1"/>
  <c r="BR49" i="1"/>
  <c r="BR50" i="1"/>
  <c r="BS49" i="1"/>
  <c r="BS50" i="1"/>
  <c r="BT49" i="1"/>
  <c r="BT50" i="1"/>
  <c r="BU49" i="1"/>
  <c r="BU50" i="1"/>
  <c r="BV49" i="1"/>
  <c r="BV50" i="1"/>
  <c r="BW49" i="1"/>
  <c r="BW50" i="1"/>
  <c r="BX49" i="1"/>
  <c r="BX50" i="1"/>
  <c r="BY49" i="1"/>
  <c r="BY50" i="1"/>
  <c r="BZ49" i="1"/>
  <c r="BZ50" i="1"/>
  <c r="CA49" i="1"/>
  <c r="CA50" i="1"/>
  <c r="CB49" i="1"/>
  <c r="CB50" i="1"/>
  <c r="CC49" i="1"/>
  <c r="CC50" i="1"/>
  <c r="CD49" i="1"/>
  <c r="CD50" i="1"/>
  <c r="CE49" i="1"/>
  <c r="CE50" i="1"/>
  <c r="CF49" i="1"/>
  <c r="CF50" i="1"/>
  <c r="CG49" i="1"/>
  <c r="CG50" i="1"/>
  <c r="CH49" i="1"/>
  <c r="CH50" i="1"/>
  <c r="CI49" i="1"/>
  <c r="CI50" i="1"/>
  <c r="CJ49" i="1"/>
  <c r="CJ50" i="1"/>
  <c r="CK49" i="1"/>
  <c r="CK50" i="1"/>
  <c r="CL49" i="1"/>
  <c r="CL50" i="1"/>
  <c r="CM49" i="1"/>
  <c r="CM50" i="1"/>
  <c r="CN49" i="1"/>
  <c r="CN50" i="1"/>
  <c r="CO49" i="1"/>
  <c r="CO50" i="1"/>
  <c r="CP49" i="1"/>
  <c r="CP50" i="1"/>
  <c r="CQ49" i="1"/>
  <c r="CQ50" i="1"/>
  <c r="CR49" i="1"/>
  <c r="CR50" i="1"/>
  <c r="CS49" i="1"/>
  <c r="CS50" i="1"/>
  <c r="CT49" i="1"/>
  <c r="CT50" i="1"/>
  <c r="CU49" i="1"/>
  <c r="CU50" i="1"/>
  <c r="CV49" i="1"/>
  <c r="CV50" i="1"/>
  <c r="CW49" i="1"/>
  <c r="CW50" i="1"/>
  <c r="CX49" i="1"/>
  <c r="CX50" i="1"/>
  <c r="CY49" i="1"/>
  <c r="CY50" i="1"/>
  <c r="CZ49" i="1"/>
  <c r="CZ50" i="1"/>
  <c r="DA49" i="1"/>
  <c r="DA50" i="1"/>
  <c r="DB49" i="1"/>
  <c r="DB50" i="1"/>
  <c r="DC49" i="1"/>
  <c r="DC50" i="1"/>
  <c r="DD49" i="1"/>
  <c r="DD50" i="1"/>
  <c r="DE49" i="1"/>
  <c r="DE50" i="1"/>
  <c r="DF49" i="1"/>
  <c r="DF50" i="1"/>
  <c r="DG49" i="1"/>
  <c r="DG50" i="1"/>
  <c r="DH49" i="1"/>
  <c r="DH50" i="1"/>
  <c r="DI49" i="1"/>
  <c r="DI50" i="1"/>
  <c r="DJ49" i="1"/>
  <c r="DJ50" i="1"/>
  <c r="DK49" i="1"/>
  <c r="DK50" i="1"/>
  <c r="DL49" i="1"/>
  <c r="DL50" i="1"/>
  <c r="DM49" i="1"/>
  <c r="DM50" i="1"/>
  <c r="DN49" i="1"/>
  <c r="DN50" i="1"/>
  <c r="DO49" i="1"/>
  <c r="DO50" i="1"/>
  <c r="DP49" i="1"/>
  <c r="DP50" i="1"/>
  <c r="DQ49" i="1"/>
  <c r="DQ50" i="1"/>
  <c r="DR49" i="1"/>
  <c r="DR50" i="1"/>
  <c r="DS49" i="1"/>
  <c r="DS50" i="1"/>
  <c r="DT49" i="1"/>
  <c r="DT50" i="1"/>
  <c r="DU49" i="1"/>
  <c r="DU50" i="1"/>
  <c r="DV49" i="1"/>
  <c r="DV50" i="1"/>
  <c r="DW49" i="1"/>
  <c r="DW50" i="1"/>
  <c r="DX49" i="1"/>
  <c r="DX50" i="1"/>
  <c r="DY49" i="1"/>
  <c r="DY50" i="1"/>
  <c r="DZ49" i="1"/>
  <c r="DZ50" i="1"/>
  <c r="EA49" i="1"/>
  <c r="EA50" i="1"/>
  <c r="EB49" i="1"/>
  <c r="EB50" i="1"/>
  <c r="EC49" i="1"/>
  <c r="EC50" i="1"/>
  <c r="ED49" i="1"/>
  <c r="ED50" i="1"/>
  <c r="EE49" i="1"/>
  <c r="EE50" i="1"/>
  <c r="EF49" i="1"/>
  <c r="EF50" i="1"/>
  <c r="EG49" i="1"/>
  <c r="EG50" i="1"/>
  <c r="EH49" i="1"/>
  <c r="EH50" i="1"/>
  <c r="EI49" i="1"/>
  <c r="EI50" i="1"/>
  <c r="EJ49" i="1"/>
  <c r="EJ50" i="1"/>
  <c r="EK49" i="1"/>
  <c r="EK50" i="1"/>
  <c r="EL49" i="1"/>
  <c r="EL50" i="1"/>
  <c r="EM49" i="1"/>
  <c r="EM50" i="1"/>
  <c r="EN49" i="1"/>
  <c r="EN50" i="1"/>
  <c r="EO49" i="1"/>
  <c r="EO50" i="1"/>
  <c r="EP49" i="1"/>
  <c r="EP50" i="1"/>
  <c r="EQ49" i="1"/>
  <c r="EQ50" i="1"/>
  <c r="ER49" i="1"/>
  <c r="ER50" i="1"/>
  <c r="ES49" i="1"/>
  <c r="ES50" i="1"/>
  <c r="ET49" i="1"/>
  <c r="ET50" i="1"/>
  <c r="EU49" i="1"/>
  <c r="EU50" i="1"/>
  <c r="EV49" i="1"/>
  <c r="EV50" i="1"/>
  <c r="EW49" i="1"/>
  <c r="EW50" i="1"/>
  <c r="EX49" i="1"/>
  <c r="EX50" i="1"/>
  <c r="EY49" i="1"/>
  <c r="EY50" i="1"/>
  <c r="EZ49" i="1"/>
  <c r="EZ50" i="1"/>
  <c r="FA49" i="1"/>
  <c r="FA50" i="1"/>
  <c r="FB49" i="1"/>
  <c r="FB50" i="1"/>
  <c r="FC49" i="1"/>
  <c r="FC50" i="1"/>
  <c r="FD49" i="1"/>
  <c r="FD50" i="1"/>
  <c r="FE49" i="1"/>
  <c r="FE50" i="1"/>
  <c r="FF49" i="1"/>
  <c r="FF50" i="1"/>
  <c r="FG49" i="1"/>
  <c r="FG50" i="1"/>
  <c r="FH49" i="1"/>
  <c r="FH50" i="1"/>
  <c r="FI49" i="1"/>
  <c r="FI50" i="1"/>
  <c r="FJ49" i="1"/>
  <c r="FJ50" i="1"/>
  <c r="FK49" i="1"/>
  <c r="FK50" i="1"/>
  <c r="FL49" i="1"/>
  <c r="FL50" i="1"/>
  <c r="FM49" i="1"/>
  <c r="FM50" i="1"/>
  <c r="FN49" i="1"/>
  <c r="FN50" i="1"/>
  <c r="FO49" i="1"/>
  <c r="FO50" i="1"/>
  <c r="FP49" i="1"/>
  <c r="FP50" i="1"/>
  <c r="FQ49" i="1"/>
  <c r="FQ50" i="1"/>
  <c r="FR49" i="1"/>
  <c r="FR50" i="1"/>
  <c r="FS49" i="1"/>
  <c r="FS50" i="1"/>
  <c r="FT49" i="1"/>
  <c r="FT50" i="1"/>
  <c r="FU49" i="1"/>
  <c r="FU50" i="1"/>
  <c r="FV49" i="1"/>
  <c r="FV50" i="1"/>
  <c r="FW49" i="1"/>
  <c r="FW50" i="1"/>
  <c r="FX49" i="1"/>
  <c r="FX50" i="1"/>
  <c r="FY49" i="1"/>
  <c r="FY50" i="1"/>
  <c r="FZ49" i="1"/>
  <c r="FZ50" i="1"/>
  <c r="D7" i="1"/>
  <c r="D8" i="1"/>
</calcChain>
</file>

<file path=xl/sharedStrings.xml><?xml version="1.0" encoding="utf-8"?>
<sst xmlns="http://schemas.openxmlformats.org/spreadsheetml/2006/main" count="372" uniqueCount="368">
  <si>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</si>
  <si>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</si>
  <si>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</si>
  <si>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</si>
  <si>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</si>
  <si>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</si>
  <si>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</si>
  <si>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</si>
  <si>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</si>
  <si>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</si>
  <si>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</si>
  <si>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</si>
  <si>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</si>
  <si>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</si>
  <si>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</si>
  <si>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</si>
  <si>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</si>
  <si>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DATASTRUCTURE</t>
  </si>
  <si>
    <t>IMF:ECOFIN_DSD(1.0)</t>
  </si>
  <si>
    <t>Datastructure</t>
  </si>
  <si>
    <t>ECOFIN Data Structure Definition</t>
  </si>
  <si>
    <t>Datastructure Name</t>
  </si>
  <si>
    <t>DATASTRUCTURE_NAME</t>
  </si>
  <si>
    <t>CGO</t>
  </si>
  <si>
    <t>CGO_001</t>
  </si>
  <si>
    <t>CGO_002</t>
  </si>
  <si>
    <t>CGO_003</t>
  </si>
  <si>
    <t>CGO_004</t>
  </si>
  <si>
    <t>CGO_005</t>
  </si>
  <si>
    <t>CGO_006</t>
  </si>
  <si>
    <t>CGO_007</t>
  </si>
  <si>
    <t>CGO_008</t>
  </si>
  <si>
    <t>CGO_009</t>
  </si>
  <si>
    <t>CGO_010</t>
  </si>
  <si>
    <t>CGO_011</t>
  </si>
  <si>
    <t>CGO_012</t>
  </si>
  <si>
    <t>CGO_013</t>
  </si>
  <si>
    <t>CGO_014</t>
  </si>
  <si>
    <t>CGO_015</t>
  </si>
  <si>
    <t>CGO_016</t>
  </si>
  <si>
    <t>CGO_017</t>
  </si>
  <si>
    <t>CGO_018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</si>
  <si>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</si>
  <si>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</si>
  <si>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</si>
  <si>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</si>
  <si>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</si>
  <si>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</si>
  <si>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</si>
  <si>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</si>
  <si>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</si>
  <si>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</si>
  <si>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</si>
  <si>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</si>
  <si>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</si>
  <si>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(A) Revenues</t>
  </si>
  <si>
    <t>1-  Net Oil Revenue (1)</t>
  </si>
  <si>
    <t>2- Gas Revenue</t>
  </si>
  <si>
    <t>3- Custom Duties</t>
  </si>
  <si>
    <t>4- Corporate Income Tax</t>
  </si>
  <si>
    <t>5- Capital Revenues</t>
  </si>
  <si>
    <t>6- Other Revenues</t>
  </si>
  <si>
    <t>7- Total Revenue</t>
  </si>
  <si>
    <t>(B) Public Expenditure</t>
  </si>
  <si>
    <t>8- Current Expenditure</t>
  </si>
  <si>
    <t>- Defence and Security</t>
  </si>
  <si>
    <t>- Civil Ministries</t>
  </si>
  <si>
    <t>- Interest on Loans</t>
  </si>
  <si>
    <t>- Oil Production Expenditure</t>
  </si>
  <si>
    <t>- Gas Production Expenditure</t>
  </si>
  <si>
    <t>9- Investment Expenditure</t>
  </si>
  <si>
    <t>- Civil Ministries Development Expenditure</t>
  </si>
  <si>
    <t>- Civil Ministries Capital Expenditure</t>
  </si>
  <si>
    <t>10- Participation and Support</t>
  </si>
  <si>
    <t>(D) Means of Financing</t>
  </si>
  <si>
    <t>- Net Loans</t>
  </si>
  <si>
    <t>- Net Local Loans</t>
  </si>
  <si>
    <t>- Financing from reserves</t>
  </si>
  <si>
    <t>- Net Grants</t>
  </si>
  <si>
    <t>- The use of surplus accounts of previous years</t>
  </si>
  <si>
    <t>(E) Remaining Surplus or Deficit</t>
  </si>
  <si>
    <t>2004-10</t>
  </si>
  <si>
    <t>2004-11</t>
  </si>
  <si>
    <t>2004-12</t>
  </si>
  <si>
    <t>2005-10</t>
  </si>
  <si>
    <t>2005-11</t>
  </si>
  <si>
    <t>2005-12</t>
  </si>
  <si>
    <t>2006-10</t>
  </si>
  <si>
    <t>2006-11</t>
  </si>
  <si>
    <t>2006-12</t>
  </si>
  <si>
    <t>2007-10</t>
  </si>
  <si>
    <t>2007-11</t>
  </si>
  <si>
    <t>2007-12</t>
  </si>
  <si>
    <t>2008-10</t>
  </si>
  <si>
    <t>2008-11</t>
  </si>
  <si>
    <t>2008-12</t>
  </si>
  <si>
    <t>2009-10</t>
  </si>
  <si>
    <t>2009-11</t>
  </si>
  <si>
    <t>2009-12</t>
  </si>
  <si>
    <t>2010-10</t>
  </si>
  <si>
    <t>2010-11</t>
  </si>
  <si>
    <t>2010-12</t>
  </si>
  <si>
    <t>2011-10</t>
  </si>
  <si>
    <t>2011-11</t>
  </si>
  <si>
    <t>2011-12</t>
  </si>
  <si>
    <t>2012-10</t>
  </si>
  <si>
    <t>2012-11</t>
  </si>
  <si>
    <t>2012-12</t>
  </si>
  <si>
    <t>2013-10</t>
  </si>
  <si>
    <t>2013-11</t>
  </si>
  <si>
    <t>2013-12</t>
  </si>
  <si>
    <t>2014-10</t>
  </si>
  <si>
    <t>2014-11</t>
  </si>
  <si>
    <t>2014-12</t>
  </si>
  <si>
    <t>2015-10</t>
  </si>
  <si>
    <t>2015-11</t>
  </si>
  <si>
    <t>2015-12</t>
  </si>
  <si>
    <t>2016-06</t>
  </si>
  <si>
    <t>2016-07</t>
  </si>
  <si>
    <t>2016-08</t>
  </si>
  <si>
    <t>2016-09</t>
  </si>
  <si>
    <t>2016-10</t>
  </si>
  <si>
    <t>2016-11</t>
  </si>
  <si>
    <t>2016-12</t>
  </si>
  <si>
    <t>2017-10</t>
  </si>
  <si>
    <t>2017-11</t>
  </si>
  <si>
    <t>2017-12</t>
  </si>
  <si>
    <t>OM</t>
  </si>
  <si>
    <t>2004-09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</si>
  <si>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</si>
  <si>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</si>
  <si>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</si>
  <si>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</si>
  <si>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</si>
  <si>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</si>
  <si>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</si>
  <si>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</si>
  <si>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</si>
  <si>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</si>
  <si>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</si>
  <si>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</si>
  <si>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</si>
  <si>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</si>
  <si>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</si>
  <si>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</si>
  <si>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</si>
  <si>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</si>
  <si>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</si>
  <si>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</si>
  <si>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</si>
  <si>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</si>
  <si>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</si>
  <si>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</si>
  <si>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</si>
  <si>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</si>
  <si>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</si>
  <si>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</si>
  <si>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</si>
  <si>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</si>
  <si>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</si>
  <si>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</si>
  <si>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</si>
  <si>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</si>
  <si>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</si>
  <si>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</si>
  <si>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</si>
  <si>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</si>
  <si>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</si>
  <si>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</si>
  <si>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</si>
  <si>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</si>
  <si>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</si>
  <si>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</si>
  <si>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</si>
  <si>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</si>
  <si>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</si>
  <si>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</si>
  <si>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</si>
  <si>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</si>
  <si>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</si>
  <si>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</si>
  <si>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</si>
  <si>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</si>
  <si>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</si>
  <si>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</si>
  <si>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</si>
  <si>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</si>
  <si>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</si>
  <si>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</si>
  <si>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</si>
  <si>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</si>
  <si>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</si>
  <si>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</si>
  <si>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</si>
  <si>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</si>
  <si>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</si>
  <si>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</si>
  <si>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</si>
  <si>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</si>
  <si>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</si>
  <si>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</si>
  <si>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</si>
  <si>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</si>
  <si>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</si>
  <si>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</si>
  <si>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</si>
  <si>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</si>
  <si>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</si>
  <si>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</si>
  <si>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</si>
  <si>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</si>
  <si>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</si>
  <si>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</si>
  <si>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</si>
  <si>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</si>
  <si>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</si>
  <si>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</si>
  <si>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</si>
  <si>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</si>
  <si>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</si>
  <si>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</si>
  <si>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</si>
  <si>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</si>
  <si>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</si>
  <si>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</si>
  <si>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</si>
  <si>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</si>
  <si>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</si>
  <si>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2016-01</t>
  </si>
  <si>
    <t>2016-02</t>
  </si>
  <si>
    <t>2016-03</t>
  </si>
  <si>
    <t>2016-04</t>
  </si>
  <si>
    <t>2016-05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</si>
  <si>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</si>
  <si>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</si>
  <si>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</si>
  <si>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</si>
  <si>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</si>
  <si>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</si>
  <si>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</si>
  <si>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</si>
  <si>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</si>
  <si>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Millions of domestic currency, unless otherwise indicated</t>
  </si>
  <si>
    <t>OMN_CGO_R_XDC</t>
  </si>
  <si>
    <t>OMN_CGO_R_NOR_XDC</t>
  </si>
  <si>
    <t>OMN_CGO_R_GR_XDC</t>
  </si>
  <si>
    <t>OMN_CGO_R_CD_XDC</t>
  </si>
  <si>
    <t>OMN_CGO_R_CIT_XDC</t>
  </si>
  <si>
    <t>OMN_CGO_R_CR_XDC</t>
  </si>
  <si>
    <t>OMN_CGO_R_OR_XDC</t>
  </si>
  <si>
    <t>OMN_CGO_R_TR_XDC</t>
  </si>
  <si>
    <t>OMN_CGO_E_XDC</t>
  </si>
  <si>
    <t>OMN_CGO_E_CE_XDC</t>
  </si>
  <si>
    <t>OMN_CGO_E_CE_DS_XDC</t>
  </si>
  <si>
    <t>OMN_CGO_E_CE_CM_XDC</t>
  </si>
  <si>
    <t>OMN_CGO_E_CE_IL_XDC</t>
  </si>
  <si>
    <t>OMN_CGO_E_CE_OPE_XDC</t>
  </si>
  <si>
    <t>OMN_CGO_E_CE_GPE_XDC</t>
  </si>
  <si>
    <t>OMN_CGO_E_IE_XDC</t>
  </si>
  <si>
    <t>OMN_CGO_E_IE_CMDE_XDC</t>
  </si>
  <si>
    <t>OMN_CGO_E_IE_OPE_XDC</t>
  </si>
  <si>
    <t>OMN_CGO_E_IE_CMCE_XDC</t>
  </si>
  <si>
    <t>OMN_CGO_E_IE_GPE_XDC</t>
  </si>
  <si>
    <t>OMN_CGO_E_PS_XDC</t>
  </si>
  <si>
    <t>OMN_CGO_E_TPE_XDC</t>
  </si>
  <si>
    <t>OMN_CGO_E_AEUS_XDC</t>
  </si>
  <si>
    <t>OMN_CGO_MF_XDC</t>
  </si>
  <si>
    <t>OMN_CGO_MF_NL_XDC</t>
  </si>
  <si>
    <t>OMN_CGO_MF_NLL_XDC</t>
  </si>
  <si>
    <t>OMN_CGO_MF_FR_XDC</t>
  </si>
  <si>
    <t>OMN_CGO_MF_NG_XDC</t>
  </si>
  <si>
    <t>OMN_CGO_MF_USAPY_XDC</t>
  </si>
  <si>
    <t>OMN_CGO_RSD_XDC</t>
  </si>
  <si>
    <t>OMN_CGO_SD_XDC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</si>
  <si>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</si>
  <si>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</si>
  <si>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</si>
  <si>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</si>
  <si>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</si>
  <si>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</si>
  <si>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</si>
  <si>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</si>
  <si>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</si>
  <si>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</si>
  <si>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</si>
  <si>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</si>
  <si>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</si>
  <si>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</si>
  <si>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</si>
  <si>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</si>
  <si>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</si>
  <si>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</si>
  <si>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11- Actual expenditures under settlement</t>
  </si>
  <si>
    <t>12-Total Public Expenditure (8+9+10+11 )</t>
  </si>
  <si>
    <t>(C) Surplus (+) or Deficit (-) (7-12)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</si>
  <si>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</si>
  <si>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</si>
  <si>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</si>
  <si>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</si>
  <si>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</si>
  <si>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</si>
  <si>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</si>
  <si>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</si>
  <si>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</si>
  <si>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</si>
  <si>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</si>
  <si>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</si>
  <si>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</si>
  <si>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</si>
  <si>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</si>
  <si>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</si>
  <si>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</si>
  <si>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</si>
  <si>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</si>
  <si>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</si>
  <si>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</si>
  <si>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</si>
  <si>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</si>
  <si>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</si>
  <si>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</si>
  <si>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</si>
  <si>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</si>
  <si>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</si>
  <si>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 xml:space="preserve"> - Taxes on goods and services</t>
  </si>
  <si>
    <t xml:space="preserve"> - Development expenditures for civilian ministries </t>
  </si>
  <si>
    <t>5) Expenditures in the oil and gas sectors</t>
  </si>
  <si>
    <t xml:space="preserve">6) Contributions and other expenses </t>
  </si>
  <si>
    <t xml:space="preserve"> - Contributions to local, regional and international institutions</t>
  </si>
  <si>
    <t xml:space="preserve"> -Supporting the benefits of development and housing loans</t>
  </si>
  <si>
    <t xml:space="preserve"> -Supporting the electricity sector</t>
  </si>
  <si>
    <t xml:space="preserve"> -Support for petroleum products</t>
  </si>
  <si>
    <t xml:space="preserve"> -Supporting the water sector</t>
  </si>
  <si>
    <t xml:space="preserve"> -Supporting the sanitation sector</t>
  </si>
  <si>
    <t xml:space="preserve"> -Supporting the waste sector</t>
  </si>
  <si>
    <t xml:space="preserve"> -Provision for debt repayment </t>
  </si>
  <si>
    <t xml:space="preserve">- Civil ministries' capital expenditures </t>
  </si>
  <si>
    <t xml:space="preserve">7) Net external borrowing </t>
  </si>
  <si>
    <t>-Loans received</t>
  </si>
  <si>
    <t>- Payable loans</t>
  </si>
  <si>
    <t xml:space="preserve">8) Net Local borrowing </t>
  </si>
  <si>
    <t>Loans received</t>
  </si>
  <si>
    <t>9) Withdrawal from the Oman Investment Authority</t>
  </si>
  <si>
    <t xml:space="preserve">Total means of financing (7+8+9) </t>
  </si>
  <si>
    <t>OMN_CGO_R_CDTGS_XDC</t>
  </si>
  <si>
    <t>OMN_CGO_E_CE_GPTE_XDC</t>
  </si>
  <si>
    <t>OMN_CGO_E_CE_PDS_XDC</t>
  </si>
  <si>
    <t>- Gas purchase and transportation expenses</t>
  </si>
  <si>
    <t xml:space="preserve">- Public debt service </t>
  </si>
  <si>
    <t>OMN_CGO_E_IE_DECM_XDC</t>
  </si>
  <si>
    <t>OMN_CGO_E_EOGS_XDC</t>
  </si>
  <si>
    <t>OMN_CGO_E_COS_XDC</t>
  </si>
  <si>
    <t>OMN_CGO_E_COS_CLRII_XDC</t>
  </si>
  <si>
    <t>OMN_CGO_E_COS_SBDHL_XDC</t>
  </si>
  <si>
    <t>OMN_CGO_E_COS_SES_XDC</t>
  </si>
  <si>
    <t>OMN_CGO_E_COS_SPP_XDC</t>
  </si>
  <si>
    <t>OMN_CGO_E_COS_SWS_XDC</t>
  </si>
  <si>
    <t>OMN_CGO_E_COS_SSS_XDC</t>
  </si>
  <si>
    <t>OMN_CGO_E_COS_PDR_XDC</t>
  </si>
  <si>
    <t>OMN_CGO_E_COS_SWAS_XDC</t>
  </si>
  <si>
    <t>OMN_CGO_NEB_XDC</t>
  </si>
  <si>
    <t>OMN_CGO_NEB_LR_XDC</t>
  </si>
  <si>
    <t>OMN_CGO_NEB_PL_XDC</t>
  </si>
  <si>
    <t>OMN_CGO_NLB_XDC</t>
  </si>
  <si>
    <t>OMN_CGO_NLB_LR_XDC</t>
  </si>
  <si>
    <t>OMN_CGO_NLB_PL_XDC</t>
  </si>
  <si>
    <t>OMN_CGO_WOIA_XDC</t>
  </si>
  <si>
    <t>OMN_CGO_NEB_NLB_WOIA_XDC</t>
  </si>
  <si>
    <t>OMN_CGO_E_IE_CMCE2_XDC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</si>
</sst>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E+00"/>
  </numFmts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 "/>
    </font>
    <font>
      <sz val="10"/>
      <color theme="1"/>
      <name val="Calibri 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5" fillId="3" borderId="0" xfId="0" applyFont="1" applyFill="1"/>
    <xf numFmtId="0" fontId="3" fillId="3" borderId="0" xfId="0" applyFont="1" applyFill="1" applyAlignment="1">
      <alignment horizontal="left"/>
    </xf>
    <xf numFmtId="0" fontId="4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5" fillId="2" borderId="0" xfId="0" applyFont="1" applyFill="1" applyBorder="1"/>
    <xf numFmtId="0" fontId="3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7" fillId="3" borderId="0" xfId="0" applyFont="1" applyFill="1"/>
    <xf numFmtId="0" fontId="3" fillId="4" borderId="1" xfId="0" applyFont="1" applyFill="1" applyBorder="1"/>
    <xf numFmtId="0" fontId="3" fillId="4" borderId="2" xfId="0" applyFont="1" applyFill="1" applyBorder="1"/>
    <xf numFmtId="0" fontId="0" fillId="0" borderId="0" xfId="0" applyFill="1"/>
    <xf numFmtId="0" fontId="0" fillId="3" borderId="0" xfId="0" applyFill="1" applyBorder="1"/>
    <xf numFmtId="0" fontId="0" fillId="0" borderId="0" xfId="0" applyBorder="1"/>
    <xf numFmtId="0" fontId="0" fillId="0" borderId="0" xfId="0" applyFont="1" applyAlignment="1">
      <alignment horizontal="left"/>
    </xf>
    <xf numFmtId="0" fontId="9" fillId="4" borderId="4" xfId="0" applyFont="1" applyFill="1" applyBorder="1" applyAlignment="1">
      <alignment horizontal="left"/>
    </xf>
    <xf numFmtId="0" fontId="0" fillId="2" borderId="0" xfId="0" applyFont="1" applyFill="1" applyBorder="1"/>
    <xf numFmtId="0" fontId="0" fillId="2" borderId="5" xfId="0" applyFont="1" applyFill="1" applyBorder="1"/>
    <xf numFmtId="0" fontId="8" fillId="0" borderId="4" xfId="0" applyFont="1" applyFill="1" applyBorder="1" applyAlignment="1">
      <alignment horizontal="left" vertical="top" wrapText="1"/>
    </xf>
    <xf numFmtId="0" fontId="10" fillId="0" borderId="2" xfId="0" applyFont="1" applyBorder="1"/>
    <xf numFmtId="0" fontId="10" fillId="0" borderId="0" xfId="0" applyFont="1" applyBorder="1"/>
    <xf numFmtId="0" fontId="10" fillId="0" borderId="7" xfId="0" applyFont="1" applyBorder="1"/>
    <xf numFmtId="0" fontId="0" fillId="0" borderId="2" xfId="0" applyBorder="1"/>
    <xf numFmtId="0" fontId="10" fillId="0" borderId="7" xfId="0" applyFont="1" applyFill="1" applyBorder="1"/>
    <xf numFmtId="0" fontId="8" fillId="2" borderId="1" xfId="0" applyFont="1" applyFill="1" applyBorder="1" applyAlignment="1">
      <alignment horizontal="left" vertical="top" wrapText="1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3" fillId="2" borderId="9" xfId="0" applyFont="1" applyFill="1" applyBorder="1"/>
    <xf numFmtId="0" fontId="3" fillId="2" borderId="10" xfId="0" applyFont="1" applyFill="1" applyBorder="1"/>
    <xf numFmtId="0" fontId="8" fillId="0" borderId="5" xfId="0" applyFont="1" applyFill="1" applyBorder="1" applyAlignment="1">
      <alignment horizontal="right" vertical="top"/>
    </xf>
    <xf numFmtId="0" fontId="8" fillId="2" borderId="5" xfId="0" applyFont="1" applyFill="1" applyBorder="1" applyAlignment="1">
      <alignment horizontal="right" vertical="top"/>
    </xf>
    <xf numFmtId="0" fontId="8" fillId="2" borderId="8" xfId="0" applyFont="1" applyFill="1" applyBorder="1" applyAlignment="1">
      <alignment horizontal="right" vertical="top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0" fillId="0" borderId="3" xfId="0" applyBorder="1"/>
    <xf numFmtId="0" fontId="10" fillId="0" borderId="0" xfId="0" applyFont="1" applyFill="1" applyBorder="1"/>
    <xf numFmtId="0" fontId="8" fillId="5" borderId="4" xfId="0" applyFont="1" applyFill="1" applyBorder="1" applyAlignment="1">
      <alignment horizontal="left" vertical="top" wrapText="1"/>
    </xf>
    <xf numFmtId="2" fontId="0" fillId="0" borderId="0" xfId="0" applyNumberFormat="1" applyBorder="1"/>
    <xf numFmtId="2" fontId="10" fillId="0" borderId="0" xfId="0" applyNumberFormat="1" applyFont="1" applyBorder="1"/>
    <xf numFmtId="165" fontId="0" fillId="0" borderId="0" xfId="0" applyNumberFormat="1" applyBorder="1"/>
    <xf numFmtId="166" fontId="0" fillId="0" borderId="0" xfId="0" applyNumberFormat="1" applyBorder="1"/>
    <xf numFmtId="0" fontId="0" fillId="0" borderId="0" xfId="0" applyFill="1" applyBorder="1"/>
    <xf numFmtId="165" fontId="0" fillId="0" borderId="5" xfId="0" applyNumberFormat="1" applyBorder="1"/>
    <xf numFmtId="165" fontId="10" fillId="0" borderId="5" xfId="0" applyNumberFormat="1" applyFont="1" applyFill="1" applyBorder="1"/>
    <xf numFmtId="165" fontId="10" fillId="0" borderId="0" xfId="0" applyNumberFormat="1" applyFont="1" applyFill="1" applyBorder="1"/>
    <xf numFmtId="165" fontId="10" fillId="0" borderId="7" xfId="0" applyNumberFormat="1" applyFont="1" applyFill="1" applyBorder="1"/>
    <xf numFmtId="0" fontId="0" fillId="0" borderId="5" xfId="0" applyBorder="1"/>
    <xf numFmtId="2" fontId="10" fillId="0" borderId="0" xfId="0" applyNumberFormat="1" applyFont="1" applyFill="1" applyBorder="1"/>
    <xf numFmtId="0" fontId="13" fillId="5" borderId="0" xfId="0" applyFont="1" applyFill="1" applyBorder="1" applyAlignment="1">
      <alignment vertical="center"/>
    </xf>
    <xf numFmtId="49" fontId="13" fillId="5" borderId="0" xfId="0" quotePrefix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</cellXfs>
  <cellStyles count="8">
    <cellStyle name="Comma 4" xfId="7" xr:uid="{00000000-0005-0000-0000-000000000000}"/>
    <cellStyle name="Millares 10" xfId="2" xr:uid="{00000000-0005-0000-0000-000001000000}"/>
    <cellStyle name="Millares 8" xfId="5" xr:uid="{00000000-0005-0000-0000-000002000000}"/>
    <cellStyle name="Millares 9" xfId="3" xr:uid="{00000000-0005-0000-0000-000003000000}"/>
    <cellStyle name="Normal" xfId="0" builtinId="0"/>
    <cellStyle name="Normal 2 2 2" xfId="6" xr:uid="{00000000-0005-0000-0000-000005000000}"/>
    <cellStyle name="Normal 3" xfId="1" xr:uid="{00000000-0005-0000-0000-000006000000}"/>
    <cellStyle name="Normal 4" xfId="4" xr:uid="{00000000-0005-0000-0000-000007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ZA70"/>
  <sheetViews>
    <sheetView tabSelected="1" zoomScale="70" zoomScaleNormal="70" workbookViewId="0">
      <pane xSplit="4" ySplit="11" topLeftCell="E31" activePane="bottomRight" state="frozen"/>
      <selection pane="topRight" activeCell="E1" sqref="E1"/>
      <selection pane="bottomLeft" activeCell="A10" sqref="A10"/>
      <selection pane="bottomRight" activeCell="D48" sqref="D48"/>
    </sheetView>
  </sheetViews>
  <sheetFormatPr defaultRowHeight="14.35"/>
  <cols>
    <col min="1" max="1" width="1.41015625" style="2" customWidth="1"/>
    <col min="2" max="2" width="23.1171875" style="1" bestFit="1" customWidth="1"/>
    <col min="3" max="3" width="44.05859375" style="24" customWidth="1"/>
    <col min="4" max="4" width="23.29296875" bestFit="1" customWidth="1"/>
    <col min="5" max="52" width="7.87890625" bestFit="1" customWidth="1"/>
    <col min="53" max="53" width="9.29296875" bestFit="1" customWidth="1"/>
    <col min="54" max="61" width="7.87890625" bestFit="1" customWidth="1"/>
    <col min="62" max="62" width="13.1171875" bestFit="1" customWidth="1"/>
    <col min="63" max="63" width="12.29296875" bestFit="1" customWidth="1"/>
    <col min="64" max="65" width="12.5859375" bestFit="1" customWidth="1"/>
    <col min="66" max="66" width="12.29296875" bestFit="1" customWidth="1"/>
    <col min="67" max="167" width="7.87890625" bestFit="1" customWidth="1"/>
    <col min="168" max="168" width="20.5859375" bestFit="1" customWidth="1"/>
    <col min="169" max="170" width="7.87890625" bestFit="1" customWidth="1"/>
    <col min="172" max="173" width="9.1171875" style="23" customWidth="1"/>
    <col min="175" max="175" width="9.1171875" customWidth="1"/>
    <col min="182" max="184" width="9.1171875" style="23" customWidth="1"/>
    <col min="186" max="186" width="9.1171875" style="23"/>
    <col min="187" max="187" width="9.1171875" customWidth="1"/>
    <col min="188" max="192" width="9.1171875" style="23" customWidth="1"/>
    <col min="193" max="193" width="8.87890625" style="23"/>
    <col min="194" max="202" width="9.41015625" style="23" bestFit="1" customWidth="1"/>
    <col min="210" max="210" width="9.41015625" style="23" bestFit="1" customWidth="1"/>
  </cols>
  <sheetData>
    <row r="1" spans="2:210 16224:16225" s="2" customFormat="1" ht="9.75" customHeight="1" thickBot="1">
      <c r="B1" s="16"/>
      <c r="C1" s="16"/>
      <c r="D1" s="17"/>
      <c r="E1" s="3"/>
      <c r="F1" s="3"/>
      <c r="G1" s="3"/>
      <c r="H1" s="3"/>
      <c r="I1" s="3"/>
      <c r="FP1" s="22"/>
      <c r="FQ1" s="22"/>
      <c r="FZ1" s="22"/>
      <c r="GA1" s="22"/>
      <c r="GB1" s="22"/>
      <c r="GD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HB1" s="22"/>
    </row>
    <row r="2" spans="2:210 16224:16225" s="2" customFormat="1">
      <c r="B2" s="25" t="s">
        <v>17</v>
      </c>
      <c r="C2" s="26" t="s">
        <v>18</v>
      </c>
      <c r="D2" s="27" t="s">
        <v>19</v>
      </c>
      <c r="E2" s="3"/>
      <c r="F2" s="3"/>
      <c r="G2" s="3"/>
      <c r="H2" s="3"/>
      <c r="I2" s="3"/>
      <c r="FP2" s="22"/>
      <c r="FQ2" s="22"/>
      <c r="FZ2" s="22"/>
      <c r="GA2" s="22"/>
      <c r="GB2" s="22"/>
      <c r="GD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HB2" s="22"/>
      <c r="WYZ2" s="18"/>
      <c r="WZA2" s="18"/>
    </row>
    <row r="3" spans="2:210 16224:16225" s="2" customFormat="1">
      <c r="B3" s="25" t="s">
        <v>22</v>
      </c>
      <c r="C3" s="26" t="s">
        <v>20</v>
      </c>
      <c r="D3" s="27" t="s">
        <v>21</v>
      </c>
      <c r="E3" s="3"/>
      <c r="F3" s="3"/>
      <c r="G3" s="3"/>
      <c r="H3" s="3"/>
      <c r="I3" s="3"/>
      <c r="FP3" s="22"/>
      <c r="FQ3" s="22"/>
      <c r="FZ3" s="22"/>
      <c r="GA3" s="22"/>
      <c r="GB3" s="22"/>
      <c r="GD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HB3" s="22"/>
      <c r="WYZ3" s="18"/>
      <c r="WZA3" s="18"/>
    </row>
    <row r="4" spans="2:210 16224:16225" s="2" customFormat="1">
      <c r="B4" s="8" t="s">
        <v>0</v>
      </c>
      <c r="C4" s="9" t="s">
        <v>23</v>
      </c>
      <c r="D4" s="11" t="s">
        <v>13</v>
      </c>
      <c r="E4" s="3"/>
      <c r="F4" s="3"/>
      <c r="G4" s="3"/>
      <c r="H4" s="3"/>
      <c r="I4" s="3"/>
      <c r="FP4" s="22"/>
      <c r="FQ4" s="22"/>
      <c r="FZ4" s="22"/>
      <c r="GA4" s="22"/>
      <c r="GB4" s="22"/>
      <c r="GD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HB4" s="22"/>
      <c r="WYZ4" s="18" t="s">
        <v>8</v>
      </c>
      <c r="WZA4" s="18">
        <v>0</v>
      </c>
    </row>
    <row r="5" spans="2:210 16224:16225" s="2" customFormat="1">
      <c r="B5" s="8" t="s">
        <v>1</v>
      </c>
      <c r="C5" s="12" t="s">
        <v>127</v>
      </c>
      <c r="D5" s="11" t="s">
        <v>10</v>
      </c>
      <c r="E5" s="3"/>
      <c r="F5" s="3"/>
      <c r="G5" s="3"/>
      <c r="H5" s="3"/>
      <c r="I5" s="3"/>
      <c r="FP5" s="22"/>
      <c r="FQ5" s="22"/>
      <c r="FZ5" s="22"/>
      <c r="GA5" s="22"/>
      <c r="GB5" s="22"/>
      <c r="GD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HB5" s="22"/>
      <c r="WYZ5" s="18" t="s">
        <v>16</v>
      </c>
      <c r="WZA5" s="18">
        <v>3</v>
      </c>
    </row>
    <row r="6" spans="2:210 16224:16225" s="2" customFormat="1" ht="14.7" thickBot="1">
      <c r="B6" s="8" t="s">
        <v>2</v>
      </c>
      <c r="C6" s="9" t="s">
        <v>14</v>
      </c>
      <c r="D6" s="11" t="s">
        <v>11</v>
      </c>
      <c r="FP6" s="22"/>
      <c r="FQ6" s="22"/>
      <c r="FZ6" s="22"/>
      <c r="GA6" s="22"/>
      <c r="GB6" s="22"/>
      <c r="GD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HB6" s="22"/>
      <c r="WYZ6" s="18" t="s">
        <v>15</v>
      </c>
      <c r="WZA6" s="18">
        <v>6</v>
      </c>
    </row>
    <row r="7" spans="2:210 16224:16225" s="2" customFormat="1">
      <c r="B7" s="5" t="s">
        <v>4</v>
      </c>
      <c r="C7" s="6">
        <v>6</v>
      </c>
      <c r="D7" s="7" t="str">
        <f>"Scale = "&amp;IF(C7=0,"Unit",(IF(C7=3,"Thousand",(IF(C7=6,"Million",(IF(C7=9,"Billion")))))))</f>
        <v>Scale = Million</v>
      </c>
      <c r="E7" s="3"/>
      <c r="F7" s="3"/>
      <c r="G7" s="3"/>
      <c r="H7" s="3"/>
      <c r="I7" s="3"/>
      <c r="FP7" s="22"/>
      <c r="FQ7" s="22"/>
      <c r="FZ7" s="22"/>
      <c r="GA7" s="22"/>
      <c r="GB7" s="22"/>
      <c r="GD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HB7" s="22"/>
      <c r="WYZ7" s="18"/>
      <c r="WZA7" s="18">
        <v>9</v>
      </c>
    </row>
    <row r="8" spans="2:210 16224:16225" s="2" customFormat="1">
      <c r="B8" s="8" t="s">
        <v>3</v>
      </c>
      <c r="C8" s="9" t="s">
        <v>8</v>
      </c>
      <c r="D8" s="10" t="str">
        <f>"Frequency = "&amp;IF(C8="A","Annual",IF(C8="Q", "Quarterly", "Monthly"))</f>
        <v>Frequency = Monthly</v>
      </c>
      <c r="E8" s="3"/>
      <c r="F8" s="3"/>
      <c r="G8" s="3"/>
      <c r="H8" s="3"/>
      <c r="I8" s="3"/>
      <c r="FP8" s="22"/>
      <c r="FQ8" s="22"/>
      <c r="FZ8" s="22"/>
      <c r="GA8" s="22"/>
      <c r="GB8" s="22"/>
      <c r="GD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HB8" s="22"/>
      <c r="WYZ8" s="18"/>
      <c r="WZA8" s="18"/>
    </row>
    <row r="9" spans="2:210 16224:16225" s="2" customFormat="1" ht="14.7" thickBot="1">
      <c r="B9" s="13" t="s">
        <v>9</v>
      </c>
      <c r="C9" s="14" t="s">
        <v>242</v>
      </c>
      <c r="D9" s="15" t="s">
        <v>12</v>
      </c>
      <c r="FP9" s="22"/>
      <c r="FQ9" s="22"/>
      <c r="FZ9" s="22"/>
      <c r="GA9" s="22"/>
      <c r="GB9" s="22"/>
      <c r="GD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HB9" s="22"/>
    </row>
    <row r="10" spans="2:210 16224:16225" s="2" customFormat="1" ht="14.7" thickBot="1">
      <c r="B10" s="4"/>
      <c r="FP10" s="22"/>
      <c r="FQ10" s="22"/>
      <c r="FZ10" s="22"/>
      <c r="GA10" s="22"/>
      <c r="GB10" s="22"/>
      <c r="GD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HB10" s="22"/>
    </row>
    <row r="11" spans="2:210 16224:16225" ht="14.7" thickBot="1">
      <c r="B11" s="19" t="s">
        <v>7</v>
      </c>
      <c r="C11" s="20" t="s">
        <v>6</v>
      </c>
      <c r="D11" s="20" t="s">
        <v>5</v>
      </c>
      <c r="E11" s="39" t="s">
        <v>128</v>
      </c>
      <c r="F11" s="39" t="s">
        <v>81</v>
      </c>
      <c r="G11" s="39" t="s">
        <v>82</v>
      </c>
      <c r="H11" s="39" t="s">
        <v>83</v>
      </c>
      <c r="I11" s="39" t="s">
        <v>129</v>
      </c>
      <c r="J11" s="39" t="s">
        <v>130</v>
      </c>
      <c r="K11" s="39" t="s">
        <v>131</v>
      </c>
      <c r="L11" s="39" t="s">
        <v>132</v>
      </c>
      <c r="M11" s="39" t="s">
        <v>133</v>
      </c>
      <c r="N11" s="39" t="s">
        <v>134</v>
      </c>
      <c r="O11" s="39" t="s">
        <v>135</v>
      </c>
      <c r="P11" s="39" t="s">
        <v>136</v>
      </c>
      <c r="Q11" s="39" t="s">
        <v>137</v>
      </c>
      <c r="R11" s="39" t="s">
        <v>84</v>
      </c>
      <c r="S11" s="39" t="s">
        <v>85</v>
      </c>
      <c r="T11" s="39" t="s">
        <v>86</v>
      </c>
      <c r="U11" s="39" t="s">
        <v>138</v>
      </c>
      <c r="V11" s="39" t="s">
        <v>139</v>
      </c>
      <c r="W11" s="39" t="s">
        <v>140</v>
      </c>
      <c r="X11" s="39" t="s">
        <v>141</v>
      </c>
      <c r="Y11" s="39" t="s">
        <v>142</v>
      </c>
      <c r="Z11" s="39" t="s">
        <v>143</v>
      </c>
      <c r="AA11" s="39" t="s">
        <v>144</v>
      </c>
      <c r="AB11" s="39" t="s">
        <v>145</v>
      </c>
      <c r="AC11" s="39" t="s">
        <v>146</v>
      </c>
      <c r="AD11" s="39" t="s">
        <v>87</v>
      </c>
      <c r="AE11" s="39" t="s">
        <v>88</v>
      </c>
      <c r="AF11" s="39" t="s">
        <v>89</v>
      </c>
      <c r="AG11" s="39" t="s">
        <v>147</v>
      </c>
      <c r="AH11" s="39" t="s">
        <v>148</v>
      </c>
      <c r="AI11" s="39" t="s">
        <v>149</v>
      </c>
      <c r="AJ11" s="39" t="s">
        <v>150</v>
      </c>
      <c r="AK11" s="39" t="s">
        <v>151</v>
      </c>
      <c r="AL11" s="39" t="s">
        <v>152</v>
      </c>
      <c r="AM11" s="39" t="s">
        <v>153</v>
      </c>
      <c r="AN11" s="39" t="s">
        <v>154</v>
      </c>
      <c r="AO11" s="39" t="s">
        <v>155</v>
      </c>
      <c r="AP11" s="39" t="s">
        <v>90</v>
      </c>
      <c r="AQ11" s="39" t="s">
        <v>91</v>
      </c>
      <c r="AR11" s="39" t="s">
        <v>92</v>
      </c>
      <c r="AS11" s="39" t="s">
        <v>156</v>
      </c>
      <c r="AT11" s="39" t="s">
        <v>157</v>
      </c>
      <c r="AU11" s="39" t="s">
        <v>158</v>
      </c>
      <c r="AV11" s="39" t="s">
        <v>159</v>
      </c>
      <c r="AW11" s="39" t="s">
        <v>160</v>
      </c>
      <c r="AX11" s="39" t="s">
        <v>161</v>
      </c>
      <c r="AY11" s="39" t="s">
        <v>162</v>
      </c>
      <c r="AZ11" s="39" t="s">
        <v>163</v>
      </c>
      <c r="BA11" s="39" t="s">
        <v>164</v>
      </c>
      <c r="BB11" s="39" t="s">
        <v>93</v>
      </c>
      <c r="BC11" s="39" t="s">
        <v>94</v>
      </c>
      <c r="BD11" s="39" t="s">
        <v>95</v>
      </c>
      <c r="BE11" s="39" t="s">
        <v>165</v>
      </c>
      <c r="BF11" s="39" t="s">
        <v>166</v>
      </c>
      <c r="BG11" s="39" t="s">
        <v>167</v>
      </c>
      <c r="BH11" s="39" t="s">
        <v>168</v>
      </c>
      <c r="BI11" s="39" t="s">
        <v>169</v>
      </c>
      <c r="BJ11" s="39" t="s">
        <v>170</v>
      </c>
      <c r="BK11" s="39" t="s">
        <v>171</v>
      </c>
      <c r="BL11" s="39" t="s">
        <v>172</v>
      </c>
      <c r="BM11" s="39" t="s">
        <v>173</v>
      </c>
      <c r="BN11" s="39" t="s">
        <v>96</v>
      </c>
      <c r="BO11" s="39" t="s">
        <v>97</v>
      </c>
      <c r="BP11" s="39" t="s">
        <v>98</v>
      </c>
      <c r="BQ11" s="39" t="s">
        <v>174</v>
      </c>
      <c r="BR11" s="39" t="s">
        <v>175</v>
      </c>
      <c r="BS11" s="39" t="s">
        <v>176</v>
      </c>
      <c r="BT11" s="39" t="s">
        <v>177</v>
      </c>
      <c r="BU11" s="39" t="s">
        <v>178</v>
      </c>
      <c r="BV11" s="39" t="s">
        <v>179</v>
      </c>
      <c r="BW11" s="39" t="s">
        <v>180</v>
      </c>
      <c r="BX11" s="39" t="s">
        <v>181</v>
      </c>
      <c r="BY11" s="39" t="s">
        <v>182</v>
      </c>
      <c r="BZ11" s="39" t="s">
        <v>99</v>
      </c>
      <c r="CA11" s="39" t="s">
        <v>100</v>
      </c>
      <c r="CB11" s="39" t="s">
        <v>101</v>
      </c>
      <c r="CC11" s="39" t="s">
        <v>183</v>
      </c>
      <c r="CD11" s="39" t="s">
        <v>184</v>
      </c>
      <c r="CE11" s="39" t="s">
        <v>185</v>
      </c>
      <c r="CF11" s="39" t="s">
        <v>186</v>
      </c>
      <c r="CG11" s="39" t="s">
        <v>187</v>
      </c>
      <c r="CH11" s="39" t="s">
        <v>188</v>
      </c>
      <c r="CI11" s="39" t="s">
        <v>189</v>
      </c>
      <c r="CJ11" s="39" t="s">
        <v>190</v>
      </c>
      <c r="CK11" s="39" t="s">
        <v>191</v>
      </c>
      <c r="CL11" s="39" t="s">
        <v>102</v>
      </c>
      <c r="CM11" s="39" t="s">
        <v>103</v>
      </c>
      <c r="CN11" s="39" t="s">
        <v>104</v>
      </c>
      <c r="CO11" s="39" t="s">
        <v>192</v>
      </c>
      <c r="CP11" s="39" t="s">
        <v>193</v>
      </c>
      <c r="CQ11" s="39" t="s">
        <v>194</v>
      </c>
      <c r="CR11" s="39" t="s">
        <v>195</v>
      </c>
      <c r="CS11" s="39" t="s">
        <v>196</v>
      </c>
      <c r="CT11" s="39" t="s">
        <v>197</v>
      </c>
      <c r="CU11" s="39" t="s">
        <v>198</v>
      </c>
      <c r="CV11" s="39" t="s">
        <v>199</v>
      </c>
      <c r="CW11" s="39" t="s">
        <v>200</v>
      </c>
      <c r="CX11" s="39" t="s">
        <v>105</v>
      </c>
      <c r="CY11" s="39" t="s">
        <v>106</v>
      </c>
      <c r="CZ11" s="39" t="s">
        <v>107</v>
      </c>
      <c r="DA11" s="39" t="s">
        <v>201</v>
      </c>
      <c r="DB11" s="39" t="s">
        <v>202</v>
      </c>
      <c r="DC11" s="39" t="s">
        <v>203</v>
      </c>
      <c r="DD11" s="39" t="s">
        <v>204</v>
      </c>
      <c r="DE11" s="39" t="s">
        <v>205</v>
      </c>
      <c r="DF11" s="39" t="s">
        <v>206</v>
      </c>
      <c r="DG11" s="39" t="s">
        <v>207</v>
      </c>
      <c r="DH11" s="39" t="s">
        <v>208</v>
      </c>
      <c r="DI11" s="39" t="s">
        <v>209</v>
      </c>
      <c r="DJ11" s="39" t="s">
        <v>108</v>
      </c>
      <c r="DK11" s="39" t="s">
        <v>109</v>
      </c>
      <c r="DL11" s="39" t="s">
        <v>110</v>
      </c>
      <c r="DM11" s="39" t="s">
        <v>210</v>
      </c>
      <c r="DN11" s="39" t="s">
        <v>211</v>
      </c>
      <c r="DO11" s="39" t="s">
        <v>212</v>
      </c>
      <c r="DP11" s="39" t="s">
        <v>213</v>
      </c>
      <c r="DQ11" s="39" t="s">
        <v>214</v>
      </c>
      <c r="DR11" s="39" t="s">
        <v>215</v>
      </c>
      <c r="DS11" s="39" t="s">
        <v>216</v>
      </c>
      <c r="DT11" s="39" t="s">
        <v>217</v>
      </c>
      <c r="DU11" s="39" t="s">
        <v>218</v>
      </c>
      <c r="DV11" s="39" t="s">
        <v>111</v>
      </c>
      <c r="DW11" s="39" t="s">
        <v>112</v>
      </c>
      <c r="DX11" s="39" t="s">
        <v>113</v>
      </c>
      <c r="DY11" s="39" t="s">
        <v>219</v>
      </c>
      <c r="DZ11" s="39" t="s">
        <v>220</v>
      </c>
      <c r="EA11" s="39" t="s">
        <v>221</v>
      </c>
      <c r="EB11" s="39" t="s">
        <v>222</v>
      </c>
      <c r="EC11" s="39" t="s">
        <v>223</v>
      </c>
      <c r="ED11" s="39" t="s">
        <v>224</v>
      </c>
      <c r="EE11" s="39" t="s">
        <v>225</v>
      </c>
      <c r="EF11" s="39" t="s">
        <v>226</v>
      </c>
      <c r="EG11" s="39" t="s">
        <v>227</v>
      </c>
      <c r="EH11" s="39" t="s">
        <v>114</v>
      </c>
      <c r="EI11" s="39" t="s">
        <v>115</v>
      </c>
      <c r="EJ11" s="39" t="s">
        <v>116</v>
      </c>
      <c r="EK11" s="39" t="s">
        <v>228</v>
      </c>
      <c r="EL11" s="39" t="s">
        <v>229</v>
      </c>
      <c r="EM11" s="39" t="s">
        <v>230</v>
      </c>
      <c r="EN11" s="39" t="s">
        <v>231</v>
      </c>
      <c r="EO11" s="39" t="s">
        <v>232</v>
      </c>
      <c r="EP11" s="39" t="s">
        <v>117</v>
      </c>
      <c r="EQ11" s="39" t="s">
        <v>118</v>
      </c>
      <c r="ER11" s="39" t="s">
        <v>119</v>
      </c>
      <c r="ES11" s="39" t="s">
        <v>120</v>
      </c>
      <c r="ET11" s="39" t="s">
        <v>121</v>
      </c>
      <c r="EU11" s="39" t="s">
        <v>122</v>
      </c>
      <c r="EV11" s="39" t="s">
        <v>123</v>
      </c>
      <c r="EW11" s="39" t="s">
        <v>233</v>
      </c>
      <c r="EX11" s="39" t="s">
        <v>234</v>
      </c>
      <c r="EY11" s="39" t="s">
        <v>235</v>
      </c>
      <c r="EZ11" s="39" t="s">
        <v>236</v>
      </c>
      <c r="FA11" s="39" t="s">
        <v>237</v>
      </c>
      <c r="FB11" s="39" t="s">
        <v>238</v>
      </c>
      <c r="FC11" s="39" t="s">
        <v>239</v>
      </c>
      <c r="FD11" s="39" t="s">
        <v>240</v>
      </c>
      <c r="FE11" s="39" t="s">
        <v>241</v>
      </c>
      <c r="FF11" s="39" t="s">
        <v>124</v>
      </c>
      <c r="FG11" s="39" t="s">
        <v>125</v>
      </c>
      <c r="FH11" s="39" t="s">
        <v>126</v>
      </c>
      <c r="FI11" s="39" t="s">
        <v>274</v>
      </c>
      <c r="FJ11" s="39" t="s">
        <v>275</v>
      </c>
      <c r="FK11" s="39" t="s">
        <v>276</v>
      </c>
      <c r="FL11" s="39" t="s">
        <v>277</v>
      </c>
      <c r="FM11" s="39" t="s">
        <v>278</v>
      </c>
      <c r="FN11" s="39" t="s">
        <v>279</v>
      </c>
      <c r="FO11" s="39" t="s">
        <v>280</v>
      </c>
      <c r="FP11" s="39" t="s">
        <v>281</v>
      </c>
      <c r="FQ11" s="39" t="s">
        <v>282</v>
      </c>
      <c r="FR11" s="39" t="s">
        <v>283</v>
      </c>
      <c r="FS11" s="39" t="s">
        <v>284</v>
      </c>
      <c r="FT11" s="39" t="s">
        <v>285</v>
      </c>
      <c r="FU11" s="39" t="s">
        <v>286</v>
      </c>
      <c r="FV11" s="39" t="s">
        <v>287</v>
      </c>
      <c r="FW11" s="39" t="s">
        <v>288</v>
      </c>
      <c r="FX11" s="39" t="s">
        <v>289</v>
      </c>
      <c r="FY11" s="39" t="s">
        <v>290</v>
      </c>
      <c r="FZ11" s="39" t="s">
        <v>291</v>
      </c>
      <c r="GA11" s="39" t="s">
        <v>295</v>
      </c>
      <c r="GB11" s="39" t="s">
        <v>296</v>
      </c>
      <c r="GC11" s="39" t="s">
        <v>297</v>
      </c>
      <c r="GD11" s="39" t="s">
        <v>298</v>
      </c>
      <c r="GE11" s="39" t="s">
        <v>299</v>
      </c>
      <c r="GF11" s="39" t="s">
        <v>300</v>
      </c>
      <c r="GG11" s="39" t="s">
        <v>301</v>
      </c>
      <c r="GH11" s="39" t="s">
        <v>302</v>
      </c>
      <c r="GI11" s="39" t="s">
        <v>303</v>
      </c>
      <c r="GJ11" s="39" t="s">
        <v>304</v>
      </c>
      <c r="GK11" s="39" t="s">
        <v>305</v>
      </c>
      <c r="GL11" s="39" t="s">
        <v>306</v>
      </c>
      <c r="GM11" s="39" t="s">
        <v>307</v>
      </c>
      <c r="GN11" s="39" t="s">
        <v>308</v>
      </c>
      <c r="GO11" s="39" t="s">
        <v>309</v>
      </c>
      <c r="GP11" s="39" t="s">
        <v>310</v>
      </c>
      <c r="GQ11" s="39" t="s">
        <v>311</v>
      </c>
      <c r="GR11" s="39" t="s">
        <v>312</v>
      </c>
      <c r="GS11" s="39" t="s">
        <v>313</v>
      </c>
      <c r="GT11" s="39" t="s">
        <v>314</v>
      </c>
      <c r="GU11" s="39" t="s">
        <v>315</v>
      </c>
      <c r="GV11" s="39" t="s">
        <v>316</v>
      </c>
      <c r="GW11" s="39" t="s">
        <v>317</v>
      </c>
      <c r="GX11" s="39" t="s">
        <v>318</v>
      </c>
      <c r="GY11" s="39" t="s">
        <v>319</v>
      </c>
      <c r="GZ11" s="39" t="s">
        <v>320</v>
      </c>
      <c r="HA11" s="39" t="s">
        <v>321</v>
      </c>
      <c r="HB11" s="40" t="s">
        <v>322</v>
      </c>
    </row>
    <row r="12" spans="2:210 16224:16225">
      <c r="B12" s="34" t="s">
        <v>24</v>
      </c>
      <c r="C12" s="35" t="s">
        <v>55</v>
      </c>
      <c r="D12" s="36" t="s">
        <v>243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23"/>
      <c r="FI12" s="23"/>
      <c r="FJ12" s="23"/>
      <c r="FK12" s="23"/>
      <c r="FL12" s="23"/>
      <c r="FM12" s="23"/>
      <c r="FN12" s="23"/>
      <c r="FO12" s="23"/>
      <c r="FR12" s="23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HB12" s="45"/>
    </row>
    <row r="13" spans="2:210 16224:16225">
      <c r="B13" s="28" t="s">
        <v>25</v>
      </c>
      <c r="C13" s="61" t="s">
        <v>56</v>
      </c>
      <c r="D13" s="41" t="s">
        <v>244</v>
      </c>
      <c r="E13" s="30">
        <v>257.60000000000002</v>
      </c>
      <c r="F13" s="30">
        <v>246.8</v>
      </c>
      <c r="G13" s="30">
        <v>270.8</v>
      </c>
      <c r="H13" s="30"/>
      <c r="I13" s="30">
        <v>236</v>
      </c>
      <c r="J13" s="30">
        <v>310.2</v>
      </c>
      <c r="K13" s="30">
        <v>302.2</v>
      </c>
      <c r="L13" s="30">
        <v>358.7</v>
      </c>
      <c r="M13" s="30">
        <v>378.1</v>
      </c>
      <c r="N13" s="30">
        <v>319.3</v>
      </c>
      <c r="O13" s="30">
        <v>465.1</v>
      </c>
      <c r="P13" s="30">
        <v>391.1</v>
      </c>
      <c r="Q13" s="30">
        <v>496</v>
      </c>
      <c r="R13" s="30">
        <v>30.7</v>
      </c>
      <c r="S13" s="30">
        <v>201.5</v>
      </c>
      <c r="T13" s="30"/>
      <c r="U13" s="30"/>
      <c r="V13" s="30"/>
      <c r="W13" s="30"/>
      <c r="X13" s="30">
        <v>434.3</v>
      </c>
      <c r="Y13" s="30">
        <v>427.1</v>
      </c>
      <c r="Z13" s="30"/>
      <c r="AA13" s="30">
        <v>117.4</v>
      </c>
      <c r="AB13" s="30">
        <v>183.8</v>
      </c>
      <c r="AC13" s="30">
        <v>423.5</v>
      </c>
      <c r="AD13" s="30">
        <v>341.4</v>
      </c>
      <c r="AE13" s="30">
        <v>-152.69999999999999</v>
      </c>
      <c r="AF13" s="30"/>
      <c r="AG13" s="30">
        <v>352.4</v>
      </c>
      <c r="AH13" s="30">
        <v>312.3</v>
      </c>
      <c r="AI13" s="30">
        <v>362.2</v>
      </c>
      <c r="AJ13" s="30">
        <v>328.5</v>
      </c>
      <c r="AK13" s="30">
        <v>405</v>
      </c>
      <c r="AL13" s="30">
        <v>393.3</v>
      </c>
      <c r="AM13" s="30">
        <v>443.9</v>
      </c>
      <c r="AN13" s="30">
        <v>-170.2</v>
      </c>
      <c r="AO13" s="30">
        <v>495.8</v>
      </c>
      <c r="AP13" s="30">
        <v>405.3</v>
      </c>
      <c r="AQ13" s="30">
        <v>431.5</v>
      </c>
      <c r="AR13" s="30">
        <v>-131.69999999999999</v>
      </c>
      <c r="AS13" s="30">
        <v>438.2</v>
      </c>
      <c r="AT13" s="30">
        <v>574.9</v>
      </c>
      <c r="AU13" s="30">
        <v>586.5</v>
      </c>
      <c r="AV13" s="30">
        <v>416.5</v>
      </c>
      <c r="AW13" s="30">
        <v>167.5</v>
      </c>
      <c r="AX13" s="30">
        <v>581.29999999999995</v>
      </c>
      <c r="AY13" s="30">
        <v>672.3</v>
      </c>
      <c r="AZ13" s="30">
        <v>651.29999999999995</v>
      </c>
      <c r="BA13" s="30">
        <v>246.8</v>
      </c>
      <c r="BB13" s="30">
        <v>418</v>
      </c>
      <c r="BC13" s="30">
        <v>686.9</v>
      </c>
      <c r="BD13" s="30"/>
      <c r="BE13" s="30"/>
      <c r="BF13" s="30">
        <v>231</v>
      </c>
      <c r="BG13" s="30">
        <v>182.9</v>
      </c>
      <c r="BH13" s="30">
        <v>289.89999999999998</v>
      </c>
      <c r="BI13" s="30">
        <v>521.5</v>
      </c>
      <c r="BJ13" s="30">
        <v>324.39999999999998</v>
      </c>
      <c r="BK13" s="30">
        <v>362</v>
      </c>
      <c r="BL13" s="30">
        <v>397.3</v>
      </c>
      <c r="BM13" s="30">
        <v>469.9</v>
      </c>
      <c r="BN13" s="30">
        <v>503.1</v>
      </c>
      <c r="BO13" s="30">
        <v>409.5</v>
      </c>
      <c r="BP13" s="30">
        <v>503.9</v>
      </c>
      <c r="BQ13" s="30">
        <v>446.2</v>
      </c>
      <c r="BR13" s="30">
        <v>408.2</v>
      </c>
      <c r="BS13" s="30">
        <v>349.5</v>
      </c>
      <c r="BT13" s="30">
        <v>563.20000000000005</v>
      </c>
      <c r="BU13" s="30"/>
      <c r="BV13" s="30">
        <v>503.7</v>
      </c>
      <c r="BW13" s="30">
        <v>63.9</v>
      </c>
      <c r="BX13" s="30">
        <v>504.6</v>
      </c>
      <c r="BY13" s="30">
        <v>516.5</v>
      </c>
      <c r="BZ13" s="30">
        <v>528.29999999999995</v>
      </c>
      <c r="CA13" s="30">
        <v>435.9</v>
      </c>
      <c r="CB13" s="30">
        <v>579.29999999999995</v>
      </c>
      <c r="CC13" s="30"/>
      <c r="CD13" s="30"/>
      <c r="CE13" s="30"/>
      <c r="CF13" s="30">
        <v>678.1</v>
      </c>
      <c r="CG13" s="30">
        <v>938.3</v>
      </c>
      <c r="CH13" s="30">
        <v>702</v>
      </c>
      <c r="CI13" s="30">
        <v>697.6</v>
      </c>
      <c r="CJ13" s="30">
        <v>770.9</v>
      </c>
      <c r="CK13" s="30">
        <v>858.2</v>
      </c>
      <c r="CL13" s="30">
        <v>766.4</v>
      </c>
      <c r="CM13" s="30">
        <v>812.4</v>
      </c>
      <c r="CN13" s="30">
        <v>732</v>
      </c>
      <c r="CO13" s="30">
        <v>809.5</v>
      </c>
      <c r="CP13" s="30">
        <v>726.1</v>
      </c>
      <c r="CQ13" s="30">
        <v>846.9</v>
      </c>
      <c r="CR13" s="30">
        <v>885.7</v>
      </c>
      <c r="CS13" s="30">
        <v>1202.4000000000001</v>
      </c>
      <c r="CT13" s="30">
        <v>806.9</v>
      </c>
      <c r="CU13" s="30">
        <v>1096.5</v>
      </c>
      <c r="CV13" s="30">
        <v>919.1</v>
      </c>
      <c r="CW13" s="30">
        <v>818.1</v>
      </c>
      <c r="CX13" s="30">
        <v>603.29999999999995</v>
      </c>
      <c r="CY13" s="30">
        <v>948.8</v>
      </c>
      <c r="CZ13" s="30">
        <v>773.5</v>
      </c>
      <c r="DA13" s="30">
        <v>926.1</v>
      </c>
      <c r="DB13" s="30">
        <v>875.8</v>
      </c>
      <c r="DC13" s="30">
        <v>912.2</v>
      </c>
      <c r="DD13" s="30">
        <v>884.8</v>
      </c>
      <c r="DE13" s="30">
        <v>853.4</v>
      </c>
      <c r="DF13" s="30">
        <v>837.5</v>
      </c>
      <c r="DG13" s="30">
        <v>873.3</v>
      </c>
      <c r="DH13" s="30">
        <v>880.4</v>
      </c>
      <c r="DI13" s="30">
        <v>861</v>
      </c>
      <c r="DJ13" s="30">
        <v>1005.9</v>
      </c>
      <c r="DK13" s="30">
        <v>839.2</v>
      </c>
      <c r="DL13" s="30">
        <v>989.4</v>
      </c>
      <c r="DM13" s="30">
        <v>829.5</v>
      </c>
      <c r="DN13" s="30">
        <v>854.7</v>
      </c>
      <c r="DO13" s="30">
        <v>902.7</v>
      </c>
      <c r="DP13" s="30">
        <v>919.9</v>
      </c>
      <c r="DQ13" s="30">
        <v>828.4</v>
      </c>
      <c r="DR13" s="30">
        <v>942.8</v>
      </c>
      <c r="DS13" s="30">
        <v>761.4</v>
      </c>
      <c r="DT13" s="30">
        <v>911.6</v>
      </c>
      <c r="DU13" s="30">
        <v>857.5</v>
      </c>
      <c r="DV13" s="30">
        <v>834.8</v>
      </c>
      <c r="DW13" s="30">
        <v>791.6</v>
      </c>
      <c r="DX13" s="30">
        <v>770.4</v>
      </c>
      <c r="DY13" s="30">
        <v>612.70000000000005</v>
      </c>
      <c r="DZ13" s="30">
        <v>561.6</v>
      </c>
      <c r="EA13" s="30">
        <v>499.1</v>
      </c>
      <c r="EB13" s="30">
        <v>347.8</v>
      </c>
      <c r="EC13" s="30">
        <v>304.7</v>
      </c>
      <c r="ED13" s="30">
        <v>520.9</v>
      </c>
      <c r="EE13" s="30">
        <v>479.4</v>
      </c>
      <c r="EF13" s="30">
        <v>444.2</v>
      </c>
      <c r="EG13" s="30">
        <v>486.6</v>
      </c>
      <c r="EH13" s="30">
        <v>435.3</v>
      </c>
      <c r="EI13" s="30">
        <v>329.2</v>
      </c>
      <c r="EJ13" s="30">
        <v>634.70000000000005</v>
      </c>
      <c r="EK13" s="30">
        <v>286.10000000000002</v>
      </c>
      <c r="EL13" s="30">
        <v>303</v>
      </c>
      <c r="EM13" s="30">
        <v>269.10000000000002</v>
      </c>
      <c r="EN13" s="30">
        <v>189</v>
      </c>
      <c r="EO13" s="30">
        <v>239.9</v>
      </c>
      <c r="EP13" s="30">
        <v>202.2</v>
      </c>
      <c r="EQ13" s="30">
        <v>304.89999999999998</v>
      </c>
      <c r="ER13" s="30">
        <v>331.9</v>
      </c>
      <c r="ES13" s="30">
        <v>326.60000000000002</v>
      </c>
      <c r="ET13" s="30">
        <v>321.5</v>
      </c>
      <c r="EU13" s="30">
        <v>318.10000000000002</v>
      </c>
      <c r="EV13" s="30">
        <v>559</v>
      </c>
      <c r="EW13" s="30">
        <v>209.6</v>
      </c>
      <c r="EX13" s="30">
        <v>392.9</v>
      </c>
      <c r="EY13" s="30">
        <v>428.7</v>
      </c>
      <c r="EZ13" s="30">
        <v>368.5</v>
      </c>
      <c r="FA13" s="30">
        <v>367</v>
      </c>
      <c r="FB13" s="30">
        <v>407</v>
      </c>
      <c r="FC13" s="30">
        <v>390.9</v>
      </c>
      <c r="FD13" s="30">
        <v>396.1</v>
      </c>
      <c r="FE13" s="30">
        <v>344.9</v>
      </c>
      <c r="FF13" s="30">
        <v>355.9</v>
      </c>
      <c r="FG13" s="30">
        <v>396.9</v>
      </c>
      <c r="FH13" s="30">
        <v>623.29999999999995</v>
      </c>
      <c r="FI13" s="30">
        <v>362.2</v>
      </c>
      <c r="FJ13" s="30">
        <v>387</v>
      </c>
      <c r="FK13" s="30">
        <v>579.9</v>
      </c>
      <c r="FL13" s="30">
        <v>516.29999999999995</v>
      </c>
      <c r="FM13" s="30">
        <v>536.6</v>
      </c>
      <c r="FN13" s="30">
        <v>547</v>
      </c>
      <c r="FO13" s="30">
        <v>597.9</v>
      </c>
      <c r="FP13" s="30">
        <v>492.5</v>
      </c>
      <c r="FQ13" s="30">
        <v>742.2</v>
      </c>
      <c r="FR13" s="30">
        <v>616</v>
      </c>
      <c r="FS13" s="23">
        <v>506.1</v>
      </c>
      <c r="FT13" s="23">
        <v>653</v>
      </c>
      <c r="FU13" s="23">
        <v>629.9</v>
      </c>
      <c r="FV13" s="23">
        <v>511.9</v>
      </c>
      <c r="FW13" s="23">
        <v>489.4</v>
      </c>
      <c r="FX13" s="23">
        <v>436.7</v>
      </c>
      <c r="FY13" s="23">
        <v>456.4</v>
      </c>
      <c r="FZ13" s="23">
        <v>550.20000000000005</v>
      </c>
      <c r="GA13" s="23">
        <v>592.6</v>
      </c>
      <c r="GB13" s="23">
        <v>392.8</v>
      </c>
      <c r="GC13" s="23">
        <v>543.70000000000005</v>
      </c>
      <c r="GD13" s="23">
        <v>367.7</v>
      </c>
      <c r="GE13" s="23">
        <v>613</v>
      </c>
      <c r="GF13" s="23">
        <v>578.4</v>
      </c>
      <c r="GG13" s="23">
        <v>413</v>
      </c>
      <c r="GH13" s="23">
        <v>515.6</v>
      </c>
      <c r="GI13" s="52">
        <v>468.3</v>
      </c>
      <c r="GJ13" s="23">
        <v>765.9</v>
      </c>
      <c r="GK13" s="23">
        <v>239.8</v>
      </c>
      <c r="GL13" s="50">
        <v>154.02500000000001</v>
      </c>
      <c r="GM13" s="50">
        <v>62.7</v>
      </c>
      <c r="GN13" s="50">
        <v>175.4</v>
      </c>
      <c r="GO13" s="50">
        <v>228.6</v>
      </c>
      <c r="GP13" s="50">
        <v>243</v>
      </c>
      <c r="GQ13" s="50">
        <v>206.9</v>
      </c>
      <c r="GR13" s="50"/>
      <c r="GS13" s="50">
        <v>284.89999999999998</v>
      </c>
      <c r="GT13" s="50">
        <v>318.60000000000002</v>
      </c>
      <c r="GU13">
        <v>315.10000000000002</v>
      </c>
      <c r="GV13">
        <v>429.3</v>
      </c>
      <c r="GW13">
        <v>512.69299999999998</v>
      </c>
      <c r="GX13">
        <v>412.82600000000002</v>
      </c>
      <c r="GY13">
        <v>365.71299999999997</v>
      </c>
      <c r="GZ13">
        <v>670.3</v>
      </c>
      <c r="HA13">
        <v>598.70000000000005</v>
      </c>
      <c r="HB13" s="53">
        <v>534.75</v>
      </c>
    </row>
    <row r="14" spans="2:210 16224:16225">
      <c r="B14" s="28" t="s">
        <v>26</v>
      </c>
      <c r="C14" s="61" t="s">
        <v>57</v>
      </c>
      <c r="D14" s="41" t="s">
        <v>245</v>
      </c>
      <c r="E14" s="30">
        <v>9.6999999999999993</v>
      </c>
      <c r="F14" s="30">
        <v>11.4</v>
      </c>
      <c r="G14" s="30">
        <v>5.8</v>
      </c>
      <c r="H14" s="30"/>
      <c r="I14" s="30">
        <v>14.3</v>
      </c>
      <c r="J14" s="30">
        <v>29.9</v>
      </c>
      <c r="K14" s="30">
        <v>27.9</v>
      </c>
      <c r="L14" s="30">
        <v>37.4</v>
      </c>
      <c r="M14" s="30">
        <v>23.7</v>
      </c>
      <c r="N14" s="30">
        <v>5.6</v>
      </c>
      <c r="O14" s="30">
        <v>5.7</v>
      </c>
      <c r="P14" s="30">
        <v>67.8</v>
      </c>
      <c r="Q14" s="30">
        <v>33.6</v>
      </c>
      <c r="R14" s="30">
        <v>32.9</v>
      </c>
      <c r="S14" s="30">
        <v>41.6</v>
      </c>
      <c r="T14" s="30"/>
      <c r="U14" s="30"/>
      <c r="V14" s="30"/>
      <c r="W14" s="30"/>
      <c r="X14" s="30">
        <v>46.4</v>
      </c>
      <c r="Y14" s="30">
        <v>33.6</v>
      </c>
      <c r="Z14" s="30"/>
      <c r="AA14" s="30">
        <v>35.700000000000003</v>
      </c>
      <c r="AB14" s="30">
        <v>50</v>
      </c>
      <c r="AC14" s="30">
        <v>42.2</v>
      </c>
      <c r="AD14" s="30">
        <v>52.3</v>
      </c>
      <c r="AE14" s="30">
        <v>47.3</v>
      </c>
      <c r="AF14" s="30"/>
      <c r="AG14" s="30">
        <v>65.7</v>
      </c>
      <c r="AH14" s="30">
        <v>141.80000000000001</v>
      </c>
      <c r="AI14" s="30">
        <v>71.900000000000006</v>
      </c>
      <c r="AJ14" s="30">
        <v>66.599999999999994</v>
      </c>
      <c r="AK14" s="30">
        <v>45.3</v>
      </c>
      <c r="AL14" s="30">
        <v>49.3</v>
      </c>
      <c r="AM14" s="30">
        <v>65.099999999999994</v>
      </c>
      <c r="AN14" s="30">
        <v>60.4</v>
      </c>
      <c r="AO14" s="30">
        <v>55.4</v>
      </c>
      <c r="AP14" s="30">
        <v>56.4</v>
      </c>
      <c r="AQ14" s="30">
        <v>61.1</v>
      </c>
      <c r="AR14" s="30">
        <v>72.400000000000006</v>
      </c>
      <c r="AS14" s="30">
        <v>59.5</v>
      </c>
      <c r="AT14" s="30">
        <v>74.2</v>
      </c>
      <c r="AU14" s="30">
        <v>79</v>
      </c>
      <c r="AV14" s="30">
        <v>95.7</v>
      </c>
      <c r="AW14" s="30">
        <v>24.8</v>
      </c>
      <c r="AX14" s="30">
        <v>66.099999999999994</v>
      </c>
      <c r="AY14" s="30">
        <v>58.2</v>
      </c>
      <c r="AZ14" s="30">
        <v>76.5</v>
      </c>
      <c r="BA14" s="30">
        <v>69.8</v>
      </c>
      <c r="BB14" s="30">
        <v>109.4</v>
      </c>
      <c r="BC14" s="30">
        <v>84.6</v>
      </c>
      <c r="BD14" s="30"/>
      <c r="BE14" s="30"/>
      <c r="BF14" s="30">
        <v>65.900000000000006</v>
      </c>
      <c r="BG14" s="30">
        <v>70.3</v>
      </c>
      <c r="BH14" s="30">
        <v>57.1</v>
      </c>
      <c r="BI14" s="30">
        <v>50</v>
      </c>
      <c r="BJ14" s="30">
        <v>43.7</v>
      </c>
      <c r="BK14" s="30">
        <v>59.7</v>
      </c>
      <c r="BL14" s="30">
        <v>45</v>
      </c>
      <c r="BM14" s="30">
        <v>52.4</v>
      </c>
      <c r="BN14" s="30">
        <v>56.6</v>
      </c>
      <c r="BO14" s="30">
        <v>63.7</v>
      </c>
      <c r="BP14" s="30">
        <v>77.7</v>
      </c>
      <c r="BQ14" s="30">
        <v>71.3</v>
      </c>
      <c r="BR14" s="30">
        <v>79.2</v>
      </c>
      <c r="BS14" s="30">
        <v>71.7</v>
      </c>
      <c r="BT14" s="30">
        <v>84.2</v>
      </c>
      <c r="BU14" s="30"/>
      <c r="BV14" s="30">
        <v>69.900000000000006</v>
      </c>
      <c r="BW14" s="30">
        <v>63.9</v>
      </c>
      <c r="BX14" s="30">
        <v>84.5</v>
      </c>
      <c r="BY14" s="30">
        <v>82.9</v>
      </c>
      <c r="BZ14" s="30">
        <v>74</v>
      </c>
      <c r="CA14" s="30">
        <v>73.900000000000006</v>
      </c>
      <c r="CB14" s="30">
        <v>105.1</v>
      </c>
      <c r="CC14" s="30"/>
      <c r="CD14" s="30"/>
      <c r="CE14" s="30"/>
      <c r="CF14" s="30">
        <v>86.7</v>
      </c>
      <c r="CG14" s="30">
        <v>95.5</v>
      </c>
      <c r="CH14" s="30">
        <v>77.3</v>
      </c>
      <c r="CI14" s="30">
        <v>94</v>
      </c>
      <c r="CJ14" s="30">
        <v>84.6</v>
      </c>
      <c r="CK14" s="30">
        <v>124.8</v>
      </c>
      <c r="CL14" s="30">
        <v>120</v>
      </c>
      <c r="CM14" s="30">
        <v>103.4</v>
      </c>
      <c r="CN14" s="30">
        <v>143</v>
      </c>
      <c r="CO14" s="30">
        <v>86.2</v>
      </c>
      <c r="CP14" s="30">
        <v>118.9</v>
      </c>
      <c r="CQ14" s="30">
        <v>127.3</v>
      </c>
      <c r="CR14" s="30">
        <v>354.7</v>
      </c>
      <c r="CS14" s="30">
        <v>85.8</v>
      </c>
      <c r="CT14" s="30">
        <v>64.3</v>
      </c>
      <c r="CU14" s="30">
        <v>148.1</v>
      </c>
      <c r="CV14" s="30">
        <v>106.6</v>
      </c>
      <c r="CW14" s="30">
        <v>132.80000000000001</v>
      </c>
      <c r="CX14" s="30">
        <v>64.400000000000006</v>
      </c>
      <c r="CY14" s="30">
        <v>122.6</v>
      </c>
      <c r="CZ14" s="30">
        <v>151.19999999999999</v>
      </c>
      <c r="DA14" s="30">
        <v>92.5</v>
      </c>
      <c r="DB14" s="30">
        <v>164.1</v>
      </c>
      <c r="DC14" s="30">
        <v>113.4</v>
      </c>
      <c r="DD14" s="30">
        <v>143.1</v>
      </c>
      <c r="DE14" s="30">
        <v>92.8</v>
      </c>
      <c r="DF14" s="30">
        <v>83.6</v>
      </c>
      <c r="DG14" s="30">
        <v>152.5</v>
      </c>
      <c r="DH14" s="30">
        <v>126</v>
      </c>
      <c r="DI14" s="30">
        <v>123</v>
      </c>
      <c r="DJ14" s="30">
        <v>137.1</v>
      </c>
      <c r="DK14" s="30">
        <v>104.3</v>
      </c>
      <c r="DL14" s="30">
        <v>157.5</v>
      </c>
      <c r="DM14" s="30">
        <v>105.5</v>
      </c>
      <c r="DN14" s="30">
        <v>153.9</v>
      </c>
      <c r="DO14" s="30">
        <v>103.8</v>
      </c>
      <c r="DP14" s="30">
        <v>146.30000000000001</v>
      </c>
      <c r="DQ14" s="30">
        <v>84.8</v>
      </c>
      <c r="DR14" s="30">
        <v>100.8</v>
      </c>
      <c r="DS14" s="30">
        <v>109.1</v>
      </c>
      <c r="DT14" s="30">
        <v>115.3</v>
      </c>
      <c r="DU14" s="30">
        <v>126.2</v>
      </c>
      <c r="DV14" s="30">
        <v>120.6</v>
      </c>
      <c r="DW14" s="30">
        <v>74.3</v>
      </c>
      <c r="DX14" s="30">
        <v>246.7</v>
      </c>
      <c r="DY14" s="30">
        <v>117.9</v>
      </c>
      <c r="DZ14" s="30">
        <v>202.9</v>
      </c>
      <c r="EA14" s="30">
        <v>124.7</v>
      </c>
      <c r="EB14" s="30">
        <v>51.3</v>
      </c>
      <c r="EC14" s="30">
        <v>97.2</v>
      </c>
      <c r="ED14" s="30">
        <v>109.5</v>
      </c>
      <c r="EE14" s="30">
        <v>103.8</v>
      </c>
      <c r="EF14" s="30">
        <v>131.9</v>
      </c>
      <c r="EG14" s="30">
        <v>130.4</v>
      </c>
      <c r="EH14" s="30">
        <v>109.8</v>
      </c>
      <c r="EI14" s="30">
        <v>106.2</v>
      </c>
      <c r="EJ14" s="30">
        <v>198.8</v>
      </c>
      <c r="EK14" s="30">
        <v>89.8</v>
      </c>
      <c r="EL14" s="30">
        <v>110.8</v>
      </c>
      <c r="EM14" s="30">
        <v>119.2</v>
      </c>
      <c r="EN14" s="30">
        <v>104.5</v>
      </c>
      <c r="EO14" s="30">
        <v>121.8</v>
      </c>
      <c r="EP14" s="30">
        <v>60.9</v>
      </c>
      <c r="EQ14" s="30">
        <v>171.7</v>
      </c>
      <c r="ER14" s="30">
        <v>89.4</v>
      </c>
      <c r="ES14" s="30">
        <v>134.5</v>
      </c>
      <c r="ET14" s="30">
        <v>94.5</v>
      </c>
      <c r="EU14" s="30">
        <v>180.2</v>
      </c>
      <c r="EV14" s="30">
        <v>259.10000000000002</v>
      </c>
      <c r="EW14" s="30">
        <v>79.8</v>
      </c>
      <c r="EX14" s="30">
        <v>124.6</v>
      </c>
      <c r="EY14" s="30">
        <v>130.9</v>
      </c>
      <c r="EZ14" s="30">
        <v>126.3</v>
      </c>
      <c r="FA14" s="30">
        <v>120</v>
      </c>
      <c r="FB14" s="30">
        <v>101.2</v>
      </c>
      <c r="FC14" s="30">
        <v>149.9</v>
      </c>
      <c r="FD14" s="30">
        <v>125.9</v>
      </c>
      <c r="FE14" s="30">
        <v>136.19999999999999</v>
      </c>
      <c r="FF14" s="30">
        <v>119.9</v>
      </c>
      <c r="FG14" s="30">
        <v>112.7</v>
      </c>
      <c r="FH14" s="30">
        <v>196.9</v>
      </c>
      <c r="FI14" s="30">
        <v>124.4</v>
      </c>
      <c r="FJ14" s="30">
        <v>144.1</v>
      </c>
      <c r="FK14" s="30">
        <v>160.6</v>
      </c>
      <c r="FL14" s="30">
        <v>142.5</v>
      </c>
      <c r="FM14" s="30">
        <v>141.1</v>
      </c>
      <c r="FN14" s="30">
        <v>176.9</v>
      </c>
      <c r="FO14" s="30">
        <v>170.5</v>
      </c>
      <c r="FP14" s="30">
        <v>168.5</v>
      </c>
      <c r="FQ14" s="30">
        <v>182.7</v>
      </c>
      <c r="FR14" s="30">
        <v>195.8</v>
      </c>
      <c r="FS14" s="23">
        <v>197.5</v>
      </c>
      <c r="FT14" s="23">
        <v>256.2</v>
      </c>
      <c r="FU14" s="23">
        <v>152</v>
      </c>
      <c r="FV14" s="23">
        <v>131.80000000000001</v>
      </c>
      <c r="FW14" s="23">
        <v>174.2</v>
      </c>
      <c r="FX14" s="23">
        <v>167.7</v>
      </c>
      <c r="FY14" s="23">
        <v>151.6</v>
      </c>
      <c r="FZ14" s="23">
        <v>162.5</v>
      </c>
      <c r="GA14" s="23">
        <v>145.6</v>
      </c>
      <c r="GB14" s="23">
        <v>122</v>
      </c>
      <c r="GC14" s="23">
        <v>103.3</v>
      </c>
      <c r="GD14" s="23">
        <v>125.8</v>
      </c>
      <c r="GE14" s="23">
        <v>133.9</v>
      </c>
      <c r="GF14" s="23">
        <v>203.2</v>
      </c>
      <c r="GG14" s="23">
        <v>124.5</v>
      </c>
      <c r="GH14" s="23">
        <v>115.8</v>
      </c>
      <c r="GI14" s="52">
        <v>125</v>
      </c>
      <c r="GJ14" s="23">
        <v>118.4</v>
      </c>
      <c r="GK14" s="23">
        <v>122.4</v>
      </c>
      <c r="GL14" s="50">
        <v>134.655</v>
      </c>
      <c r="GM14" s="50">
        <v>82.3</v>
      </c>
      <c r="GN14" s="50">
        <v>94.3</v>
      </c>
      <c r="GO14" s="50">
        <v>112.7</v>
      </c>
      <c r="GP14" s="50">
        <v>97.6</v>
      </c>
      <c r="GQ14" s="50">
        <v>135.30000000000001</v>
      </c>
      <c r="GR14" s="50"/>
      <c r="GS14" s="50">
        <v>107.3</v>
      </c>
      <c r="GT14" s="50">
        <v>128</v>
      </c>
      <c r="GU14">
        <v>129.69999999999999</v>
      </c>
      <c r="GV14">
        <v>83.1</v>
      </c>
      <c r="GW14">
        <v>115.13800000000001</v>
      </c>
      <c r="GX14">
        <v>163.81200000000001</v>
      </c>
      <c r="GY14">
        <v>207.78100000000001</v>
      </c>
      <c r="GZ14">
        <v>296.5</v>
      </c>
      <c r="HA14">
        <v>189.3</v>
      </c>
      <c r="HB14" s="53">
        <v>275.97399999999999</v>
      </c>
    </row>
    <row r="15" spans="2:210 16224:16225">
      <c r="B15" s="28" t="s">
        <v>28</v>
      </c>
      <c r="C15" s="61" t="s">
        <v>59</v>
      </c>
      <c r="D15" s="41" t="s">
        <v>247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>
        <v>4.5999999999999996</v>
      </c>
      <c r="BB15" s="30">
        <v>5.2</v>
      </c>
      <c r="BC15" s="30">
        <v>2.8</v>
      </c>
      <c r="BD15" s="30"/>
      <c r="BE15" s="30"/>
      <c r="BF15" s="30">
        <v>4.0999999999999996</v>
      </c>
      <c r="BG15" s="30">
        <v>136.80000000000001</v>
      </c>
      <c r="BH15" s="30">
        <v>168.2</v>
      </c>
      <c r="BI15" s="30">
        <v>10</v>
      </c>
      <c r="BJ15" s="30">
        <v>2.9</v>
      </c>
      <c r="BK15" s="30">
        <v>25.5</v>
      </c>
      <c r="BL15" s="30">
        <v>4.0999999999999996</v>
      </c>
      <c r="BM15" s="30">
        <v>2.2000000000000002</v>
      </c>
      <c r="BN15" s="30">
        <v>9.5</v>
      </c>
      <c r="BO15" s="30">
        <v>1.2</v>
      </c>
      <c r="BP15" s="30">
        <v>3.6</v>
      </c>
      <c r="BQ15" s="30">
        <v>0.2</v>
      </c>
      <c r="BR15" s="30">
        <v>10.7</v>
      </c>
      <c r="BS15" s="30">
        <v>39.700000000000003</v>
      </c>
      <c r="BT15" s="30">
        <v>112.5</v>
      </c>
      <c r="BU15" s="30"/>
      <c r="BV15" s="30">
        <v>7</v>
      </c>
      <c r="BW15" s="30">
        <v>13.4</v>
      </c>
      <c r="BX15" s="30">
        <v>9.4</v>
      </c>
      <c r="BY15" s="30">
        <v>4.0999999999999996</v>
      </c>
      <c r="BZ15" s="30">
        <v>3.3</v>
      </c>
      <c r="CA15" s="30">
        <v>6.6</v>
      </c>
      <c r="CB15" s="30">
        <v>8.4</v>
      </c>
      <c r="CC15" s="30"/>
      <c r="CD15" s="30"/>
      <c r="CE15" s="30"/>
      <c r="CF15" s="30">
        <v>5.4</v>
      </c>
      <c r="CG15" s="30">
        <v>124</v>
      </c>
      <c r="CH15" s="30">
        <v>30</v>
      </c>
      <c r="CI15" s="30">
        <v>2.2999999999999998</v>
      </c>
      <c r="CJ15" s="30">
        <v>5.2</v>
      </c>
      <c r="CK15" s="30"/>
      <c r="CL15" s="30">
        <v>13.8</v>
      </c>
      <c r="CM15" s="30">
        <v>5.5</v>
      </c>
      <c r="CN15" s="30">
        <v>12.9</v>
      </c>
      <c r="CO15" s="30"/>
      <c r="CP15" s="30"/>
      <c r="CQ15" s="30">
        <v>125.1</v>
      </c>
      <c r="CR15" s="30">
        <v>7.5</v>
      </c>
      <c r="CS15" s="30">
        <v>123.7</v>
      </c>
      <c r="CT15" s="30">
        <v>51.3</v>
      </c>
      <c r="CU15" s="30">
        <v>5.8</v>
      </c>
      <c r="CV15" s="30">
        <v>4.7</v>
      </c>
      <c r="CW15" s="30">
        <v>9.4</v>
      </c>
      <c r="CX15" s="30">
        <v>6.2</v>
      </c>
      <c r="CY15" s="30">
        <v>4.5</v>
      </c>
      <c r="CZ15" s="30">
        <v>13.8</v>
      </c>
      <c r="DA15" s="30">
        <v>0</v>
      </c>
      <c r="DB15" s="30">
        <v>5.2</v>
      </c>
      <c r="DC15" s="30">
        <v>132.5</v>
      </c>
      <c r="DD15" s="30">
        <v>4.2</v>
      </c>
      <c r="DE15" s="30">
        <v>171.2</v>
      </c>
      <c r="DF15" s="30">
        <v>28.6</v>
      </c>
      <c r="DG15" s="30">
        <v>1.1000000000000001</v>
      </c>
      <c r="DH15" s="30">
        <v>9.6</v>
      </c>
      <c r="DI15" s="30">
        <v>10.4</v>
      </c>
      <c r="DJ15" s="30">
        <v>8.1</v>
      </c>
      <c r="DK15" s="30">
        <v>10.1</v>
      </c>
      <c r="DL15" s="30">
        <v>8</v>
      </c>
      <c r="DM15" s="30">
        <v>0</v>
      </c>
      <c r="DN15" s="30">
        <v>0.7</v>
      </c>
      <c r="DO15" s="30">
        <v>13.1</v>
      </c>
      <c r="DP15" s="30">
        <v>138.9</v>
      </c>
      <c r="DQ15" s="30">
        <v>209.4</v>
      </c>
      <c r="DR15" s="30">
        <v>11.4</v>
      </c>
      <c r="DS15" s="30">
        <v>3.4</v>
      </c>
      <c r="DT15" s="30">
        <v>8.9</v>
      </c>
      <c r="DU15" s="30">
        <v>21.5</v>
      </c>
      <c r="DV15" s="30">
        <v>0.4</v>
      </c>
      <c r="DW15" s="30">
        <v>1.8</v>
      </c>
      <c r="DX15" s="30">
        <v>24.2</v>
      </c>
      <c r="DY15" s="30">
        <v>0</v>
      </c>
      <c r="DZ15" s="30">
        <v>5.6</v>
      </c>
      <c r="EA15" s="30">
        <v>131.6</v>
      </c>
      <c r="EB15" s="30">
        <v>8.5</v>
      </c>
      <c r="EC15" s="30">
        <v>223.1</v>
      </c>
      <c r="ED15" s="30">
        <v>3.5</v>
      </c>
      <c r="EE15" s="30">
        <v>3.3</v>
      </c>
      <c r="EF15" s="30">
        <v>16.899999999999999</v>
      </c>
      <c r="EG15" s="30">
        <v>4.5</v>
      </c>
      <c r="EH15" s="30">
        <v>5.2</v>
      </c>
      <c r="EI15" s="30">
        <v>25.4</v>
      </c>
      <c r="EJ15" s="30">
        <v>24.1</v>
      </c>
      <c r="EK15" s="30">
        <v>0</v>
      </c>
      <c r="EL15" s="30">
        <v>12.7</v>
      </c>
      <c r="EM15" s="30">
        <v>8.9</v>
      </c>
      <c r="EN15" s="30">
        <v>189.2</v>
      </c>
      <c r="EO15" s="30">
        <v>109</v>
      </c>
      <c r="EP15" s="30">
        <v>5.6</v>
      </c>
      <c r="EQ15" s="30">
        <v>6.1</v>
      </c>
      <c r="ER15" s="30">
        <v>19.2</v>
      </c>
      <c r="ES15" s="30">
        <v>5</v>
      </c>
      <c r="ET15" s="30">
        <v>3.7</v>
      </c>
      <c r="EU15" s="30">
        <v>8.4</v>
      </c>
      <c r="EV15" s="30">
        <v>20.8</v>
      </c>
      <c r="EW15" s="30">
        <v>0</v>
      </c>
      <c r="EX15" s="30">
        <v>12.5</v>
      </c>
      <c r="EY15" s="30">
        <v>42.3</v>
      </c>
      <c r="EZ15" s="30">
        <v>218.8</v>
      </c>
      <c r="FA15" s="30">
        <v>10.8</v>
      </c>
      <c r="FB15" s="30">
        <v>7.7</v>
      </c>
      <c r="FC15" s="30">
        <v>15.3</v>
      </c>
      <c r="FD15" s="30">
        <v>17.2</v>
      </c>
      <c r="FE15" s="30">
        <v>7.6</v>
      </c>
      <c r="FF15" s="30">
        <v>6.2</v>
      </c>
      <c r="FG15" s="30">
        <v>12.3</v>
      </c>
      <c r="FH15" s="30">
        <v>15.8</v>
      </c>
      <c r="FI15" s="30">
        <v>0</v>
      </c>
      <c r="FJ15" s="30">
        <v>8</v>
      </c>
      <c r="FK15" s="30">
        <v>48.6</v>
      </c>
      <c r="FL15" s="30">
        <v>283.3</v>
      </c>
      <c r="FM15" s="30">
        <v>12.3</v>
      </c>
      <c r="FN15" s="30">
        <v>8.8000000000000007</v>
      </c>
      <c r="FO15" s="30">
        <v>30.3</v>
      </c>
      <c r="FP15" s="30">
        <v>11.7</v>
      </c>
      <c r="FQ15" s="30">
        <v>12.5</v>
      </c>
      <c r="FR15" s="30">
        <v>14.4</v>
      </c>
      <c r="FS15" s="23">
        <v>9.8000000000000007</v>
      </c>
      <c r="FT15" s="23">
        <v>23.4</v>
      </c>
      <c r="FU15" s="23">
        <v>6.2039999999999997</v>
      </c>
      <c r="FV15" s="23">
        <v>19.651</v>
      </c>
      <c r="FW15" s="23">
        <v>4.9009999999999998</v>
      </c>
      <c r="FX15" s="23">
        <v>358.08</v>
      </c>
      <c r="FY15" s="23">
        <v>124.83</v>
      </c>
      <c r="FZ15" s="23">
        <v>9.4009999999999998</v>
      </c>
      <c r="GA15" s="23">
        <v>42.4</v>
      </c>
      <c r="GB15" s="23">
        <v>4.7</v>
      </c>
      <c r="GC15" s="23">
        <v>9.3000000000000007</v>
      </c>
      <c r="GD15" s="23">
        <v>12.8</v>
      </c>
      <c r="GE15" s="23">
        <v>10.8</v>
      </c>
      <c r="GF15" s="23">
        <v>14.2</v>
      </c>
      <c r="GG15" s="23">
        <v>13</v>
      </c>
      <c r="GH15" s="23">
        <v>2.2389999999999999</v>
      </c>
      <c r="GI15" s="52">
        <v>93.283000000000001</v>
      </c>
      <c r="GJ15" s="23">
        <v>239.494</v>
      </c>
      <c r="GK15" s="23">
        <v>0.8</v>
      </c>
      <c r="GL15" s="50">
        <v>2.2120000000000002</v>
      </c>
      <c r="GM15" s="50">
        <v>47.652999999999999</v>
      </c>
      <c r="GN15" s="50">
        <v>11.053000000000001</v>
      </c>
      <c r="GO15" s="50">
        <v>8.8390000000000004</v>
      </c>
      <c r="GP15" s="50">
        <v>25.466000000000001</v>
      </c>
      <c r="GQ15" s="50">
        <v>7.5629999999999997</v>
      </c>
      <c r="GR15" s="50"/>
      <c r="GS15" s="50">
        <v>10.6</v>
      </c>
      <c r="GT15" s="50">
        <v>22.4</v>
      </c>
      <c r="GU15">
        <v>15.1</v>
      </c>
      <c r="GV15">
        <v>211.83500000000001</v>
      </c>
      <c r="GW15">
        <v>69.611000000000004</v>
      </c>
      <c r="GX15">
        <v>14.048</v>
      </c>
      <c r="GY15">
        <v>6.2629999999999999</v>
      </c>
      <c r="GZ15">
        <v>22.731999999999999</v>
      </c>
      <c r="HA15">
        <v>18.5</v>
      </c>
      <c r="HB15" s="53">
        <v>8.0000000000000002E-3</v>
      </c>
    </row>
    <row r="16" spans="2:210 16224:16225">
      <c r="B16" s="28" t="s">
        <v>27</v>
      </c>
      <c r="C16" s="61" t="s">
        <v>58</v>
      </c>
      <c r="D16" s="41" t="s">
        <v>246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>
        <v>21.8</v>
      </c>
      <c r="BB16" s="30">
        <v>15.5</v>
      </c>
      <c r="BC16" s="30">
        <v>31.4</v>
      </c>
      <c r="BD16" s="30"/>
      <c r="BE16" s="30"/>
      <c r="BF16" s="30">
        <v>16.3</v>
      </c>
      <c r="BG16" s="30">
        <v>11.3</v>
      </c>
      <c r="BH16" s="30">
        <v>20.5</v>
      </c>
      <c r="BI16" s="30">
        <v>12</v>
      </c>
      <c r="BJ16" s="30">
        <v>8.3000000000000007</v>
      </c>
      <c r="BK16" s="30">
        <v>8.6</v>
      </c>
      <c r="BL16" s="30">
        <v>12.7</v>
      </c>
      <c r="BM16" s="30">
        <v>14.2</v>
      </c>
      <c r="BN16" s="30">
        <v>10</v>
      </c>
      <c r="BO16" s="30">
        <v>22.1</v>
      </c>
      <c r="BP16" s="30">
        <v>13.4</v>
      </c>
      <c r="BQ16" s="30">
        <v>1.9</v>
      </c>
      <c r="BR16" s="30">
        <v>17.600000000000001</v>
      </c>
      <c r="BS16" s="30">
        <v>9.6999999999999993</v>
      </c>
      <c r="BT16" s="30">
        <v>17.3</v>
      </c>
      <c r="BU16" s="30"/>
      <c r="BV16" s="30">
        <v>26.9</v>
      </c>
      <c r="BW16" s="30">
        <v>12.9</v>
      </c>
      <c r="BX16" s="30">
        <v>12.9</v>
      </c>
      <c r="BY16" s="30">
        <v>15.7</v>
      </c>
      <c r="BZ16" s="30">
        <v>12.6</v>
      </c>
      <c r="CA16" s="30"/>
      <c r="CB16" s="30">
        <v>36.799999999999997</v>
      </c>
      <c r="CC16" s="30"/>
      <c r="CD16" s="30"/>
      <c r="CE16" s="30"/>
      <c r="CF16" s="30">
        <v>21.1</v>
      </c>
      <c r="CG16" s="30">
        <v>5.3</v>
      </c>
      <c r="CH16" s="30">
        <v>10.7</v>
      </c>
      <c r="CI16" s="30">
        <v>11.8</v>
      </c>
      <c r="CJ16" s="30">
        <v>13.6</v>
      </c>
      <c r="CK16" s="30">
        <v>17.3</v>
      </c>
      <c r="CL16" s="30">
        <v>7.8</v>
      </c>
      <c r="CM16" s="30">
        <v>12.9</v>
      </c>
      <c r="CN16" s="30">
        <v>17</v>
      </c>
      <c r="CO16" s="30"/>
      <c r="CP16" s="30"/>
      <c r="CQ16" s="30">
        <v>44.8</v>
      </c>
      <c r="CR16" s="30">
        <v>21.3</v>
      </c>
      <c r="CS16" s="30">
        <v>14.9</v>
      </c>
      <c r="CT16" s="30">
        <v>31.4</v>
      </c>
      <c r="CU16" s="30">
        <v>16.899999999999999</v>
      </c>
      <c r="CV16" s="30">
        <v>25.3</v>
      </c>
      <c r="CW16" s="30">
        <v>16.100000000000001</v>
      </c>
      <c r="CX16" s="30">
        <v>21.7</v>
      </c>
      <c r="CY16" s="30">
        <v>18.5</v>
      </c>
      <c r="CZ16" s="30">
        <v>9.8000000000000007</v>
      </c>
      <c r="DA16" s="30">
        <v>0</v>
      </c>
      <c r="DB16" s="30">
        <v>0</v>
      </c>
      <c r="DC16" s="30">
        <v>0.1</v>
      </c>
      <c r="DD16" s="30">
        <v>16.8</v>
      </c>
      <c r="DE16" s="30">
        <v>46.9</v>
      </c>
      <c r="DF16" s="30">
        <v>18.2</v>
      </c>
      <c r="DG16" s="30">
        <v>23.9</v>
      </c>
      <c r="DH16" s="30">
        <v>12.6</v>
      </c>
      <c r="DI16" s="30">
        <v>20.7</v>
      </c>
      <c r="DJ16" s="30">
        <v>17.2</v>
      </c>
      <c r="DK16" s="30">
        <v>15.7</v>
      </c>
      <c r="DL16" s="30">
        <v>30.4</v>
      </c>
      <c r="DM16" s="30">
        <v>0</v>
      </c>
      <c r="DN16" s="30">
        <v>0</v>
      </c>
      <c r="DO16" s="30">
        <v>0.2</v>
      </c>
      <c r="DP16" s="30">
        <v>15.7</v>
      </c>
      <c r="DQ16" s="30">
        <v>42</v>
      </c>
      <c r="DR16" s="30">
        <v>19</v>
      </c>
      <c r="DS16" s="30">
        <v>20.399999999999999</v>
      </c>
      <c r="DT16" s="30">
        <v>32.799999999999997</v>
      </c>
      <c r="DU16" s="30">
        <v>25.9</v>
      </c>
      <c r="DV16" s="30">
        <v>15.1</v>
      </c>
      <c r="DW16" s="30">
        <v>22.8</v>
      </c>
      <c r="DX16" s="30">
        <v>16.399999999999999</v>
      </c>
      <c r="DY16" s="30">
        <v>0</v>
      </c>
      <c r="DZ16" s="30">
        <v>0.3</v>
      </c>
      <c r="EA16" s="30">
        <v>0.1</v>
      </c>
      <c r="EB16" s="30">
        <v>4.5999999999999996</v>
      </c>
      <c r="EC16" s="30">
        <v>70.2</v>
      </c>
      <c r="ED16" s="30">
        <v>19.5</v>
      </c>
      <c r="EE16" s="30">
        <v>19.7</v>
      </c>
      <c r="EF16" s="30">
        <v>10.7</v>
      </c>
      <c r="EG16" s="30">
        <v>27.8</v>
      </c>
      <c r="EH16" s="30">
        <v>23</v>
      </c>
      <c r="EI16" s="30">
        <v>21.2</v>
      </c>
      <c r="EJ16" s="30">
        <v>38.299999999999997</v>
      </c>
      <c r="EK16" s="30">
        <v>0</v>
      </c>
      <c r="EL16" s="30">
        <v>-0.1</v>
      </c>
      <c r="EM16" s="30">
        <v>46.1</v>
      </c>
      <c r="EN16" s="30">
        <v>58.3</v>
      </c>
      <c r="EO16" s="30">
        <v>72.400000000000006</v>
      </c>
      <c r="EP16" s="30">
        <v>-29.1</v>
      </c>
      <c r="EQ16" s="30">
        <v>35.5</v>
      </c>
      <c r="ER16" s="30">
        <v>17.7</v>
      </c>
      <c r="ES16" s="30">
        <v>24.5</v>
      </c>
      <c r="ET16" s="30">
        <v>17.100000000000001</v>
      </c>
      <c r="EU16" s="30">
        <v>21.6</v>
      </c>
      <c r="EV16" s="30">
        <v>38.9</v>
      </c>
      <c r="EW16" s="30">
        <v>-0.1</v>
      </c>
      <c r="EX16" s="30">
        <v>23.1</v>
      </c>
      <c r="EY16" s="30">
        <v>19.600000000000001</v>
      </c>
      <c r="EZ16" s="30">
        <v>21.4</v>
      </c>
      <c r="FA16" s="30">
        <v>17.3</v>
      </c>
      <c r="FB16" s="30">
        <v>21.4</v>
      </c>
      <c r="FC16" s="30">
        <v>14.7</v>
      </c>
      <c r="FD16" s="30">
        <v>27.3</v>
      </c>
      <c r="FE16" s="30">
        <v>23.3</v>
      </c>
      <c r="FF16" s="30">
        <v>17.7</v>
      </c>
      <c r="FG16" s="30">
        <v>31.7</v>
      </c>
      <c r="FH16" s="30">
        <v>44.5</v>
      </c>
      <c r="FI16" s="30">
        <v>0</v>
      </c>
      <c r="FJ16" s="30">
        <v>16.7</v>
      </c>
      <c r="FK16" s="30">
        <v>32.9</v>
      </c>
      <c r="FL16" s="30">
        <v>17.3</v>
      </c>
      <c r="FM16" s="30">
        <v>21.6</v>
      </c>
      <c r="FN16" s="30">
        <v>24.4</v>
      </c>
      <c r="FO16" s="30">
        <v>20.7</v>
      </c>
      <c r="FP16" s="30">
        <v>20.6</v>
      </c>
      <c r="FQ16" s="30">
        <v>19</v>
      </c>
      <c r="FR16" s="30">
        <v>25.6</v>
      </c>
      <c r="FS16" s="23">
        <v>21.6</v>
      </c>
      <c r="FT16" s="23">
        <v>56.96</v>
      </c>
      <c r="FU16" s="23">
        <v>0</v>
      </c>
      <c r="FV16" s="23">
        <v>18.015000000000001</v>
      </c>
      <c r="FW16" s="23">
        <v>26.949000000000002</v>
      </c>
      <c r="FX16" s="23">
        <v>13.03</v>
      </c>
      <c r="FY16" s="23">
        <v>26.3</v>
      </c>
      <c r="FZ16" s="23">
        <v>14</v>
      </c>
      <c r="GA16" s="23">
        <v>15.1</v>
      </c>
      <c r="GB16" s="23">
        <v>29.2</v>
      </c>
      <c r="GC16" s="23">
        <v>20</v>
      </c>
      <c r="GD16" s="23">
        <v>19.899999999999999</v>
      </c>
      <c r="GE16" s="23">
        <v>19.899999999999999</v>
      </c>
      <c r="GF16" s="23">
        <v>13.5</v>
      </c>
      <c r="GG16" s="23">
        <v>0</v>
      </c>
      <c r="GH16" s="23">
        <v>0</v>
      </c>
      <c r="GI16" s="52">
        <v>34.491999999999997</v>
      </c>
      <c r="GJ16" s="23">
        <v>23.047999999999998</v>
      </c>
      <c r="GK16" s="23">
        <v>29.1</v>
      </c>
      <c r="GL16" s="50">
        <v>-2.8919999999999999</v>
      </c>
      <c r="GM16" s="50">
        <v>18.04</v>
      </c>
      <c r="GN16" s="50">
        <v>6.8949999999999996</v>
      </c>
      <c r="GO16" s="50">
        <v>16.164000000000001</v>
      </c>
      <c r="GP16" s="50">
        <v>18.544</v>
      </c>
      <c r="GQ16" s="50">
        <v>8.5169999999999995</v>
      </c>
      <c r="GR16" s="50"/>
      <c r="GS16" s="50">
        <v>0</v>
      </c>
      <c r="GT16" s="50">
        <v>41.9</v>
      </c>
      <c r="GU16">
        <v>4.9000000000000004</v>
      </c>
      <c r="GV16">
        <v>24.670999999999999</v>
      </c>
      <c r="GW16">
        <v>28.901</v>
      </c>
      <c r="GX16">
        <v>17.606999999999999</v>
      </c>
      <c r="GY16">
        <v>9.6769999999999996</v>
      </c>
      <c r="GZ16">
        <v>14.521000000000001</v>
      </c>
      <c r="HA16">
        <v>13.7</v>
      </c>
      <c r="HB16" s="53">
        <v>15.958</v>
      </c>
    </row>
    <row r="17" spans="2:210">
      <c r="B17" s="28"/>
      <c r="C17" s="62" t="s">
        <v>323</v>
      </c>
      <c r="D17" s="41" t="s">
        <v>343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23"/>
      <c r="FT17" s="23"/>
      <c r="FU17" s="23"/>
      <c r="FV17" s="23"/>
      <c r="FW17" s="23"/>
      <c r="FX17" s="23"/>
      <c r="FY17" s="23"/>
      <c r="GC17" s="23"/>
      <c r="GE17" s="23"/>
      <c r="GI17" s="52"/>
      <c r="GL17" s="50"/>
      <c r="GM17" s="50"/>
      <c r="GN17" s="50"/>
      <c r="GO17" s="50"/>
      <c r="GP17" s="50"/>
      <c r="GQ17" s="50"/>
      <c r="GR17" s="50"/>
      <c r="GS17" s="50">
        <v>1.4</v>
      </c>
      <c r="GT17" s="50">
        <v>1.3</v>
      </c>
      <c r="GU17">
        <v>3.4</v>
      </c>
      <c r="GV17">
        <v>2.2789999999999999</v>
      </c>
      <c r="GW17">
        <v>22.317</v>
      </c>
      <c r="GX17">
        <v>4.3120000000000003</v>
      </c>
      <c r="GY17">
        <v>19.064</v>
      </c>
      <c r="GZ17">
        <v>71.236000000000004</v>
      </c>
      <c r="HA17">
        <v>56.34</v>
      </c>
      <c r="HB17" s="53">
        <v>0</v>
      </c>
    </row>
    <row r="18" spans="2:210">
      <c r="B18" s="28" t="s">
        <v>29</v>
      </c>
      <c r="C18" s="61" t="s">
        <v>60</v>
      </c>
      <c r="D18" s="41" t="s">
        <v>248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>
        <v>0.8</v>
      </c>
      <c r="BB18" s="30">
        <v>7.7</v>
      </c>
      <c r="BC18" s="30">
        <v>1.2</v>
      </c>
      <c r="BD18" s="30"/>
      <c r="BE18" s="30"/>
      <c r="BF18" s="30">
        <v>2.8</v>
      </c>
      <c r="BG18" s="30">
        <v>2.1</v>
      </c>
      <c r="BH18" s="30">
        <v>2.4</v>
      </c>
      <c r="BI18" s="30">
        <v>1.7</v>
      </c>
      <c r="BJ18" s="30">
        <v>2.5</v>
      </c>
      <c r="BK18" s="30">
        <v>1.9</v>
      </c>
      <c r="BL18" s="30">
        <v>2</v>
      </c>
      <c r="BM18" s="30">
        <v>1.5</v>
      </c>
      <c r="BN18" s="30">
        <v>1.7</v>
      </c>
      <c r="BO18" s="30">
        <v>1.5</v>
      </c>
      <c r="BP18" s="30">
        <v>1.1000000000000001</v>
      </c>
      <c r="BQ18" s="30">
        <v>0.4</v>
      </c>
      <c r="BR18" s="30">
        <v>1.8</v>
      </c>
      <c r="BS18" s="30">
        <v>4.2</v>
      </c>
      <c r="BT18" s="30">
        <v>2</v>
      </c>
      <c r="BU18" s="30"/>
      <c r="BV18" s="30">
        <v>3.2</v>
      </c>
      <c r="BW18" s="30">
        <v>5</v>
      </c>
      <c r="BX18" s="30">
        <v>2.7</v>
      </c>
      <c r="BY18" s="30">
        <v>2.1</v>
      </c>
      <c r="BZ18" s="30">
        <v>1.5</v>
      </c>
      <c r="CA18" s="30">
        <v>1.7</v>
      </c>
      <c r="CB18" s="30">
        <v>3.2</v>
      </c>
      <c r="CC18" s="30"/>
      <c r="CD18" s="30"/>
      <c r="CE18" s="30"/>
      <c r="CF18" s="30">
        <v>1.9</v>
      </c>
      <c r="CG18" s="30">
        <v>2</v>
      </c>
      <c r="CH18" s="30">
        <v>1.6</v>
      </c>
      <c r="CI18" s="30">
        <v>1.4</v>
      </c>
      <c r="CJ18" s="30">
        <v>0.1</v>
      </c>
      <c r="CK18" s="30">
        <v>1.9</v>
      </c>
      <c r="CL18" s="30">
        <v>0.8</v>
      </c>
      <c r="CM18" s="30">
        <v>1.1000000000000001</v>
      </c>
      <c r="CN18" s="30">
        <v>2.1</v>
      </c>
      <c r="CO18" s="30">
        <v>0.1</v>
      </c>
      <c r="CP18" s="30">
        <v>1.5</v>
      </c>
      <c r="CQ18" s="30">
        <v>1.5</v>
      </c>
      <c r="CR18" s="30">
        <v>0.9</v>
      </c>
      <c r="CS18" s="30">
        <v>1.2</v>
      </c>
      <c r="CT18" s="30">
        <v>1</v>
      </c>
      <c r="CU18" s="30">
        <v>1</v>
      </c>
      <c r="CV18" s="30">
        <v>0.4</v>
      </c>
      <c r="CW18" s="30">
        <v>1.3</v>
      </c>
      <c r="CX18" s="30">
        <v>1.3</v>
      </c>
      <c r="CY18" s="30">
        <v>0.8</v>
      </c>
      <c r="CZ18" s="30">
        <v>0.8</v>
      </c>
      <c r="DA18" s="30">
        <v>0.1</v>
      </c>
      <c r="DB18" s="30">
        <v>0.7</v>
      </c>
      <c r="DC18" s="30">
        <v>4.3</v>
      </c>
      <c r="DD18" s="30">
        <v>0.8</v>
      </c>
      <c r="DE18" s="30">
        <v>3.9</v>
      </c>
      <c r="DF18" s="30">
        <v>1.2</v>
      </c>
      <c r="DG18" s="30">
        <v>8.3000000000000007</v>
      </c>
      <c r="DH18" s="30">
        <v>0.8</v>
      </c>
      <c r="DI18" s="30">
        <v>0.9</v>
      </c>
      <c r="DJ18" s="30">
        <v>6.5</v>
      </c>
      <c r="DK18" s="30">
        <v>0.9</v>
      </c>
      <c r="DL18" s="30">
        <v>0.9</v>
      </c>
      <c r="DM18" s="30">
        <v>0.1</v>
      </c>
      <c r="DN18" s="30">
        <v>1.7</v>
      </c>
      <c r="DO18" s="30">
        <v>1</v>
      </c>
      <c r="DP18" s="30">
        <v>1.2</v>
      </c>
      <c r="DQ18" s="30">
        <v>1.4</v>
      </c>
      <c r="DR18" s="30">
        <v>1.3</v>
      </c>
      <c r="DS18" s="30">
        <v>0.2</v>
      </c>
      <c r="DT18" s="30">
        <v>2</v>
      </c>
      <c r="DU18" s="30">
        <v>1.3</v>
      </c>
      <c r="DV18" s="30">
        <v>1</v>
      </c>
      <c r="DW18" s="30">
        <v>1</v>
      </c>
      <c r="DX18" s="30">
        <v>1.9</v>
      </c>
      <c r="DY18" s="30">
        <v>0.2</v>
      </c>
      <c r="DZ18" s="30">
        <v>1.4</v>
      </c>
      <c r="EA18" s="30">
        <v>1.2</v>
      </c>
      <c r="EB18" s="30">
        <v>1.4</v>
      </c>
      <c r="EC18" s="30">
        <v>1</v>
      </c>
      <c r="ED18" s="30">
        <v>1</v>
      </c>
      <c r="EE18" s="30">
        <v>0.9</v>
      </c>
      <c r="EF18" s="30">
        <v>1.2</v>
      </c>
      <c r="EG18" s="30">
        <v>1</v>
      </c>
      <c r="EH18" s="30">
        <v>1</v>
      </c>
      <c r="EI18" s="30">
        <v>0.9</v>
      </c>
      <c r="EJ18" s="30">
        <v>2.8</v>
      </c>
      <c r="EK18" s="30">
        <v>0.6</v>
      </c>
      <c r="EL18" s="30">
        <v>1.7</v>
      </c>
      <c r="EM18" s="30">
        <v>1.5</v>
      </c>
      <c r="EN18" s="30">
        <v>1.3</v>
      </c>
      <c r="EO18" s="30">
        <v>1.5</v>
      </c>
      <c r="EP18" s="30">
        <v>1.4</v>
      </c>
      <c r="EQ18" s="30">
        <v>1.2</v>
      </c>
      <c r="ER18" s="30">
        <v>0.9</v>
      </c>
      <c r="ES18" s="30">
        <v>0.8</v>
      </c>
      <c r="ET18" s="30">
        <v>0.8</v>
      </c>
      <c r="EU18" s="30">
        <v>1</v>
      </c>
      <c r="EV18" s="30">
        <v>2.8</v>
      </c>
      <c r="EW18" s="30">
        <v>0.8</v>
      </c>
      <c r="EX18" s="30">
        <v>1.6</v>
      </c>
      <c r="EY18" s="30">
        <v>1.4</v>
      </c>
      <c r="EZ18" s="30">
        <v>1.4</v>
      </c>
      <c r="FA18" s="30">
        <v>1.6</v>
      </c>
      <c r="FB18" s="30">
        <v>1.2</v>
      </c>
      <c r="FC18" s="30">
        <v>2.2000000000000002</v>
      </c>
      <c r="FD18" s="30">
        <v>1.8</v>
      </c>
      <c r="FE18" s="30">
        <v>1.3</v>
      </c>
      <c r="FF18" s="30">
        <v>2</v>
      </c>
      <c r="FG18" s="30">
        <v>1.6</v>
      </c>
      <c r="FH18" s="30">
        <v>113.5</v>
      </c>
      <c r="FI18" s="30">
        <v>1.3</v>
      </c>
      <c r="FJ18" s="30">
        <v>2</v>
      </c>
      <c r="FK18" s="30">
        <v>1.2</v>
      </c>
      <c r="FL18" s="30">
        <v>7.9</v>
      </c>
      <c r="FM18" s="30">
        <v>63</v>
      </c>
      <c r="FN18" s="30">
        <v>16.7</v>
      </c>
      <c r="FO18" s="30">
        <v>1.7</v>
      </c>
      <c r="FP18" s="30">
        <v>21.6</v>
      </c>
      <c r="FQ18" s="30">
        <v>1.5</v>
      </c>
      <c r="FR18" s="30">
        <v>1.4</v>
      </c>
      <c r="FS18" s="23">
        <v>2.8</v>
      </c>
      <c r="FT18" s="23">
        <v>12.3</v>
      </c>
      <c r="FU18" s="23">
        <v>0.8</v>
      </c>
      <c r="FV18" s="23">
        <v>6.1</v>
      </c>
      <c r="FW18" s="23">
        <v>3.5</v>
      </c>
      <c r="FX18" s="23">
        <v>21.6</v>
      </c>
      <c r="FY18" s="23">
        <v>1.3</v>
      </c>
      <c r="FZ18" s="23">
        <v>1</v>
      </c>
      <c r="GA18" s="23">
        <v>1.8</v>
      </c>
      <c r="GB18" s="23">
        <v>21.3</v>
      </c>
      <c r="GC18" s="23">
        <v>4.0999999999999996</v>
      </c>
      <c r="GD18" s="23">
        <v>1.2</v>
      </c>
      <c r="GE18" s="23">
        <v>5.6</v>
      </c>
      <c r="GF18" s="23">
        <v>1.2</v>
      </c>
      <c r="GG18" s="23">
        <v>0.6</v>
      </c>
      <c r="GH18" s="23">
        <v>1.2</v>
      </c>
      <c r="GI18" s="52">
        <v>1.8</v>
      </c>
      <c r="GJ18" s="23">
        <v>11.4</v>
      </c>
      <c r="GK18" s="23">
        <v>0.7</v>
      </c>
      <c r="GL18" s="50">
        <v>0.82</v>
      </c>
      <c r="GM18" s="50">
        <v>37.9</v>
      </c>
      <c r="GN18" s="50">
        <v>9.6</v>
      </c>
      <c r="GO18" s="50">
        <v>18.600000000000001</v>
      </c>
      <c r="GP18" s="50">
        <v>14.3</v>
      </c>
      <c r="GQ18" s="50">
        <v>1</v>
      </c>
      <c r="GR18" s="50"/>
      <c r="GS18" s="50">
        <v>11.4</v>
      </c>
      <c r="GT18" s="50">
        <v>1.5</v>
      </c>
      <c r="GU18">
        <v>7.8</v>
      </c>
      <c r="GV18">
        <v>0.7</v>
      </c>
      <c r="GW18">
        <v>1.1850000000000001</v>
      </c>
      <c r="GX18">
        <v>0.70899999999999996</v>
      </c>
      <c r="GY18">
        <v>1.5329999999999999</v>
      </c>
      <c r="GZ18">
        <v>4.8</v>
      </c>
      <c r="HA18">
        <v>2.5</v>
      </c>
      <c r="HB18" s="53">
        <v>0.81699999999999995</v>
      </c>
    </row>
    <row r="19" spans="2:210">
      <c r="B19" s="28" t="s">
        <v>30</v>
      </c>
      <c r="C19" s="61" t="s">
        <v>61</v>
      </c>
      <c r="D19" s="41" t="s">
        <v>249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>
        <v>73.400000000000006</v>
      </c>
      <c r="BB19" s="30">
        <v>81.900000000000006</v>
      </c>
      <c r="BC19" s="30">
        <v>97.4</v>
      </c>
      <c r="BD19" s="30"/>
      <c r="BE19" s="30"/>
      <c r="BF19" s="30">
        <v>99.7</v>
      </c>
      <c r="BG19" s="30">
        <v>62.8</v>
      </c>
      <c r="BH19" s="30">
        <v>184.4</v>
      </c>
      <c r="BI19" s="30">
        <v>88.8</v>
      </c>
      <c r="BJ19" s="30">
        <v>97.1</v>
      </c>
      <c r="BK19" s="30">
        <v>47.8</v>
      </c>
      <c r="BL19" s="30">
        <v>39</v>
      </c>
      <c r="BM19" s="30">
        <v>46.7</v>
      </c>
      <c r="BN19" s="30">
        <v>43.6</v>
      </c>
      <c r="BO19" s="30">
        <v>69.5</v>
      </c>
      <c r="BP19" s="30">
        <v>68.099999999999994</v>
      </c>
      <c r="BQ19" s="30">
        <v>73.5</v>
      </c>
      <c r="BR19" s="30">
        <v>99.1</v>
      </c>
      <c r="BS19" s="30">
        <v>68</v>
      </c>
      <c r="BT19" s="30">
        <v>164.6</v>
      </c>
      <c r="BU19" s="30"/>
      <c r="BV19" s="30">
        <v>127.3</v>
      </c>
      <c r="BW19" s="30">
        <v>40.799999999999997</v>
      </c>
      <c r="BX19" s="30">
        <v>65.3</v>
      </c>
      <c r="BY19" s="30">
        <v>42.4</v>
      </c>
      <c r="BZ19" s="30">
        <v>60.2</v>
      </c>
      <c r="CA19" s="30">
        <v>61.3</v>
      </c>
      <c r="CB19" s="30">
        <v>159.6</v>
      </c>
      <c r="CC19" s="30"/>
      <c r="CD19" s="30"/>
      <c r="CE19" s="30"/>
      <c r="CF19" s="30">
        <v>194.1</v>
      </c>
      <c r="CG19" s="30">
        <v>80.599999999999994</v>
      </c>
      <c r="CH19" s="30">
        <v>81.2</v>
      </c>
      <c r="CI19" s="30">
        <v>75.900000000000006</v>
      </c>
      <c r="CJ19" s="30">
        <v>49.7</v>
      </c>
      <c r="CK19" s="30">
        <v>61.4</v>
      </c>
      <c r="CL19" s="30">
        <v>88.2</v>
      </c>
      <c r="CM19" s="30">
        <v>74.8</v>
      </c>
      <c r="CN19" s="30">
        <v>206.5</v>
      </c>
      <c r="CO19" s="30">
        <v>7.6</v>
      </c>
      <c r="CP19" s="30">
        <v>104.8</v>
      </c>
      <c r="CQ19" s="30">
        <v>91.6</v>
      </c>
      <c r="CR19" s="30">
        <v>237.8</v>
      </c>
      <c r="CS19" s="30">
        <v>76.8</v>
      </c>
      <c r="CT19" s="30">
        <v>310.39999999999998</v>
      </c>
      <c r="CU19" s="30">
        <v>115.8</v>
      </c>
      <c r="CV19" s="30">
        <v>77.599999999999994</v>
      </c>
      <c r="CW19" s="30">
        <v>75.2</v>
      </c>
      <c r="CX19" s="30">
        <v>88.6</v>
      </c>
      <c r="CY19" s="30">
        <v>60.4</v>
      </c>
      <c r="CZ19" s="30">
        <v>150.9</v>
      </c>
      <c r="DA19" s="30">
        <v>38.200000000000003</v>
      </c>
      <c r="DB19" s="30">
        <v>54.6</v>
      </c>
      <c r="DC19" s="30">
        <v>136.80000000000001</v>
      </c>
      <c r="DD19" s="30">
        <v>210.5</v>
      </c>
      <c r="DE19" s="30">
        <v>128.6</v>
      </c>
      <c r="DF19" s="30">
        <v>92.4</v>
      </c>
      <c r="DG19" s="30">
        <v>96.3</v>
      </c>
      <c r="DH19" s="30">
        <v>44.1</v>
      </c>
      <c r="DI19" s="30">
        <v>159.9</v>
      </c>
      <c r="DJ19" s="30">
        <v>87.4</v>
      </c>
      <c r="DK19" s="30">
        <v>74.2</v>
      </c>
      <c r="DL19" s="30">
        <v>109.3</v>
      </c>
      <c r="DM19" s="30">
        <v>38.200000000000003</v>
      </c>
      <c r="DN19" s="30">
        <v>58.1</v>
      </c>
      <c r="DO19" s="30">
        <v>151.19999999999999</v>
      </c>
      <c r="DP19" s="30">
        <v>284.5</v>
      </c>
      <c r="DQ19" s="30">
        <v>157.19999999999999</v>
      </c>
      <c r="DR19" s="30">
        <v>75</v>
      </c>
      <c r="DS19" s="30">
        <v>86.7</v>
      </c>
      <c r="DT19" s="30">
        <v>99.2</v>
      </c>
      <c r="DU19" s="30">
        <v>85.6</v>
      </c>
      <c r="DV19" s="30">
        <v>66.599999999999994</v>
      </c>
      <c r="DW19" s="30">
        <v>75.3</v>
      </c>
      <c r="DX19" s="30">
        <v>127.3</v>
      </c>
      <c r="DY19" s="30">
        <v>32.700000000000003</v>
      </c>
      <c r="DZ19" s="30">
        <v>64.900000000000006</v>
      </c>
      <c r="EA19" s="30">
        <v>90.4</v>
      </c>
      <c r="EB19" s="30">
        <v>183.4</v>
      </c>
      <c r="EC19" s="30">
        <v>117.5</v>
      </c>
      <c r="ED19" s="30">
        <v>67.2</v>
      </c>
      <c r="EE19" s="30">
        <v>61.9</v>
      </c>
      <c r="EF19" s="30">
        <v>99.3</v>
      </c>
      <c r="EG19" s="30">
        <v>108.3</v>
      </c>
      <c r="EH19" s="30">
        <v>116.7</v>
      </c>
      <c r="EI19" s="30">
        <v>96.4</v>
      </c>
      <c r="EJ19" s="30">
        <v>187.1</v>
      </c>
      <c r="EK19" s="30">
        <v>14.7</v>
      </c>
      <c r="EL19" s="30">
        <v>101.7</v>
      </c>
      <c r="EM19" s="30">
        <v>88.3</v>
      </c>
      <c r="EN19" s="30">
        <v>144.6</v>
      </c>
      <c r="EO19" s="30">
        <v>100.4</v>
      </c>
      <c r="EP19" s="30">
        <v>83</v>
      </c>
      <c r="EQ19" s="30">
        <v>110.9</v>
      </c>
      <c r="ER19" s="30">
        <v>67.900000000000006</v>
      </c>
      <c r="ES19" s="30">
        <v>93.8</v>
      </c>
      <c r="ET19" s="30">
        <v>99.5</v>
      </c>
      <c r="EU19" s="30">
        <v>166.5</v>
      </c>
      <c r="EV19" s="30">
        <v>516.4</v>
      </c>
      <c r="EW19" s="30">
        <v>14.7</v>
      </c>
      <c r="EX19" s="30">
        <v>102.5</v>
      </c>
      <c r="EY19" s="30">
        <v>79.3</v>
      </c>
      <c r="EZ19" s="30">
        <v>150</v>
      </c>
      <c r="FA19" s="30">
        <v>254.9</v>
      </c>
      <c r="FB19" s="30">
        <v>146.80000000000001</v>
      </c>
      <c r="FC19" s="30">
        <v>121</v>
      </c>
      <c r="FD19" s="30">
        <v>96.5</v>
      </c>
      <c r="FE19" s="30">
        <v>91.5</v>
      </c>
      <c r="FF19" s="30">
        <v>102.8</v>
      </c>
      <c r="FG19" s="30">
        <v>88.8</v>
      </c>
      <c r="FH19" s="30">
        <v>300.39999999999998</v>
      </c>
      <c r="FI19" s="30">
        <v>27</v>
      </c>
      <c r="FJ19" s="30">
        <v>84.2</v>
      </c>
      <c r="FK19" s="30">
        <v>105.3</v>
      </c>
      <c r="FL19" s="30">
        <v>148.9</v>
      </c>
      <c r="FM19" s="30">
        <v>145.80000000000001</v>
      </c>
      <c r="FN19" s="30">
        <v>82.8</v>
      </c>
      <c r="FO19" s="30">
        <v>121</v>
      </c>
      <c r="FP19" s="30">
        <v>71</v>
      </c>
      <c r="FQ19" s="30">
        <v>119</v>
      </c>
      <c r="FR19" s="30">
        <v>87.2</v>
      </c>
      <c r="FS19" s="23">
        <v>255.1</v>
      </c>
      <c r="FT19" s="23">
        <v>260.5</v>
      </c>
      <c r="FU19" s="23">
        <v>231.59600000000012</v>
      </c>
      <c r="FV19" s="23">
        <v>221.43399999999997</v>
      </c>
      <c r="FW19" s="23">
        <v>82.250000000000227</v>
      </c>
      <c r="FX19" s="23">
        <v>168.68999999999994</v>
      </c>
      <c r="FY19" s="23">
        <v>79.471000000000004</v>
      </c>
      <c r="FZ19" s="23">
        <v>60.6</v>
      </c>
      <c r="GA19" s="23">
        <v>114.2</v>
      </c>
      <c r="GB19" s="23">
        <v>143.1</v>
      </c>
      <c r="GC19" s="23">
        <v>130.5</v>
      </c>
      <c r="GD19" s="23">
        <v>125.2</v>
      </c>
      <c r="GE19" s="23">
        <v>80.900000000000006</v>
      </c>
      <c r="GF19" s="23">
        <v>136.30000000000001</v>
      </c>
      <c r="GG19" s="23">
        <v>24.2</v>
      </c>
      <c r="GH19" s="23">
        <v>182.9609999999999</v>
      </c>
      <c r="GI19" s="23">
        <v>499.6</v>
      </c>
      <c r="GJ19" s="23">
        <v>84.557999999999993</v>
      </c>
      <c r="GK19" s="23">
        <v>109.6</v>
      </c>
      <c r="GL19" s="50">
        <v>165.178</v>
      </c>
      <c r="GM19" s="50">
        <v>109.7</v>
      </c>
      <c r="GN19" s="50">
        <v>68.400000000000006</v>
      </c>
      <c r="GO19" s="50">
        <v>72.599999999999994</v>
      </c>
      <c r="GP19" s="50">
        <v>92.2</v>
      </c>
      <c r="GQ19" s="50">
        <v>64</v>
      </c>
      <c r="GR19" s="50"/>
      <c r="GS19" s="50">
        <v>18.100000000000001</v>
      </c>
      <c r="GT19" s="50">
        <v>144.69999999999999</v>
      </c>
      <c r="GU19">
        <v>250.4</v>
      </c>
      <c r="GV19">
        <v>198.81499999999994</v>
      </c>
      <c r="GW19">
        <v>31.94500000000005</v>
      </c>
      <c r="GX19">
        <v>196.98599999999999</v>
      </c>
      <c r="GY19">
        <v>242.99599999999998</v>
      </c>
      <c r="GZ19">
        <v>36.411000000000058</v>
      </c>
      <c r="HA19">
        <v>156</v>
      </c>
      <c r="HB19" s="53">
        <v>137.65100000000007</v>
      </c>
    </row>
    <row r="20" spans="2:210">
      <c r="B20" s="28" t="s">
        <v>31</v>
      </c>
      <c r="C20" s="63" t="s">
        <v>62</v>
      </c>
      <c r="D20" s="41" t="s">
        <v>250</v>
      </c>
      <c r="E20" s="30">
        <v>380</v>
      </c>
      <c r="F20" s="30">
        <v>469.9</v>
      </c>
      <c r="G20" s="30">
        <v>312.89999999999998</v>
      </c>
      <c r="H20" s="30"/>
      <c r="I20" s="30">
        <v>312.7</v>
      </c>
      <c r="J20" s="30">
        <v>360.5</v>
      </c>
      <c r="K20" s="30">
        <v>362</v>
      </c>
      <c r="L20" s="30">
        <v>473.6</v>
      </c>
      <c r="M20" s="30">
        <v>513.70000000000005</v>
      </c>
      <c r="N20" s="30">
        <v>423.8</v>
      </c>
      <c r="O20" s="30">
        <v>540.20000000000005</v>
      </c>
      <c r="P20" s="30">
        <v>565.79999999999995</v>
      </c>
      <c r="Q20" s="30">
        <v>599.29999999999995</v>
      </c>
      <c r="R20" s="30">
        <v>184.9</v>
      </c>
      <c r="S20" s="30">
        <v>290.3</v>
      </c>
      <c r="T20" s="30"/>
      <c r="U20" s="30"/>
      <c r="V20" s="30"/>
      <c r="W20" s="30"/>
      <c r="X20" s="30">
        <v>671</v>
      </c>
      <c r="Y20" s="30">
        <v>512.79999999999995</v>
      </c>
      <c r="Z20" s="30"/>
      <c r="AA20" s="30">
        <v>288</v>
      </c>
      <c r="AB20" s="30">
        <v>299</v>
      </c>
      <c r="AC20" s="30">
        <v>499.9</v>
      </c>
      <c r="AD20" s="30">
        <v>456</v>
      </c>
      <c r="AE20" s="30">
        <v>54.3</v>
      </c>
      <c r="AF20" s="30"/>
      <c r="AG20" s="30">
        <v>456.4</v>
      </c>
      <c r="AH20" s="30">
        <v>589.4</v>
      </c>
      <c r="AI20" s="30">
        <v>504.2</v>
      </c>
      <c r="AJ20" s="30">
        <v>663.9</v>
      </c>
      <c r="AK20" s="30">
        <v>587.29999999999995</v>
      </c>
      <c r="AL20" s="30">
        <v>497</v>
      </c>
      <c r="AM20" s="30">
        <v>612.4</v>
      </c>
      <c r="AN20" s="30">
        <v>19.399999999999999</v>
      </c>
      <c r="AO20" s="30">
        <v>635.20000000000005</v>
      </c>
      <c r="AP20" s="30">
        <v>646</v>
      </c>
      <c r="AQ20" s="30">
        <v>580.1</v>
      </c>
      <c r="AR20" s="30">
        <v>14.8</v>
      </c>
      <c r="AS20" s="30">
        <v>615</v>
      </c>
      <c r="AT20" s="30">
        <v>712.1</v>
      </c>
      <c r="AU20" s="30">
        <v>788.7</v>
      </c>
      <c r="AV20" s="30">
        <v>879</v>
      </c>
      <c r="AW20" s="30">
        <v>358.4</v>
      </c>
      <c r="AX20" s="30">
        <v>755.1</v>
      </c>
      <c r="AY20" s="30">
        <v>860.8</v>
      </c>
      <c r="AZ20" s="30">
        <v>817.6</v>
      </c>
      <c r="BA20" s="30">
        <v>417.3</v>
      </c>
      <c r="BB20" s="30">
        <v>637.70000000000005</v>
      </c>
      <c r="BC20" s="30">
        <v>904.3</v>
      </c>
      <c r="BD20" s="30"/>
      <c r="BE20" s="30"/>
      <c r="BF20" s="30">
        <v>419.8</v>
      </c>
      <c r="BG20" s="30">
        <v>466.2</v>
      </c>
      <c r="BH20" s="30">
        <v>722.5</v>
      </c>
      <c r="BI20" s="30">
        <v>684</v>
      </c>
      <c r="BJ20" s="30">
        <v>478.9</v>
      </c>
      <c r="BK20" s="30">
        <v>505.5</v>
      </c>
      <c r="BL20" s="30">
        <v>500.1</v>
      </c>
      <c r="BM20" s="30">
        <v>586.9</v>
      </c>
      <c r="BN20" s="30">
        <v>624.5</v>
      </c>
      <c r="BO20" s="30">
        <v>567.5</v>
      </c>
      <c r="BP20" s="30">
        <v>667.8</v>
      </c>
      <c r="BQ20" s="30">
        <v>593.5</v>
      </c>
      <c r="BR20" s="30">
        <v>616.6</v>
      </c>
      <c r="BS20" s="30">
        <v>542.79999999999995</v>
      </c>
      <c r="BT20" s="30">
        <v>943.8</v>
      </c>
      <c r="BU20" s="30"/>
      <c r="BV20" s="30">
        <v>738</v>
      </c>
      <c r="BW20" s="30">
        <v>199.9</v>
      </c>
      <c r="BX20" s="30">
        <v>679.4</v>
      </c>
      <c r="BY20" s="30">
        <v>663.7</v>
      </c>
      <c r="BZ20" s="30">
        <v>679.9</v>
      </c>
      <c r="CA20" s="30">
        <v>579.4</v>
      </c>
      <c r="CB20" s="30">
        <v>892.4</v>
      </c>
      <c r="CC20" s="30"/>
      <c r="CD20" s="30"/>
      <c r="CE20" s="30"/>
      <c r="CF20" s="30">
        <v>987.3</v>
      </c>
      <c r="CG20" s="30">
        <v>1245.7</v>
      </c>
      <c r="CH20" s="30">
        <v>902.8</v>
      </c>
      <c r="CI20" s="30">
        <v>883</v>
      </c>
      <c r="CJ20" s="30">
        <v>924.1</v>
      </c>
      <c r="CK20" s="30">
        <v>1063.5999999999999</v>
      </c>
      <c r="CL20" s="30">
        <v>997</v>
      </c>
      <c r="CM20" s="30">
        <v>1010.1</v>
      </c>
      <c r="CN20" s="30">
        <v>1113.5</v>
      </c>
      <c r="CO20" s="30">
        <v>903.4</v>
      </c>
      <c r="CP20" s="30">
        <v>951.3</v>
      </c>
      <c r="CQ20" s="30">
        <v>1237.2</v>
      </c>
      <c r="CR20" s="30">
        <v>1507.9</v>
      </c>
      <c r="CS20" s="30">
        <v>1504.8</v>
      </c>
      <c r="CT20" s="30">
        <v>1265.2</v>
      </c>
      <c r="CU20" s="30">
        <v>1384.1</v>
      </c>
      <c r="CV20" s="30">
        <v>1133.7</v>
      </c>
      <c r="CW20" s="30">
        <v>1052.9000000000001</v>
      </c>
      <c r="CX20" s="30">
        <v>785.5</v>
      </c>
      <c r="CY20" s="30">
        <v>1155.5999999999999</v>
      </c>
      <c r="CZ20" s="30">
        <v>1100</v>
      </c>
      <c r="DA20" s="30">
        <v>1056.9000000000001</v>
      </c>
      <c r="DB20" s="30">
        <v>1100.4000000000001</v>
      </c>
      <c r="DC20" s="30">
        <v>1299.4000000000001</v>
      </c>
      <c r="DD20" s="30">
        <v>1260.2</v>
      </c>
      <c r="DE20" s="30">
        <v>1296.8</v>
      </c>
      <c r="DF20" s="30">
        <v>1061.5</v>
      </c>
      <c r="DG20" s="30">
        <v>1155.4000000000001</v>
      </c>
      <c r="DH20" s="30">
        <v>1073.5</v>
      </c>
      <c r="DI20" s="30">
        <v>1175.9000000000001</v>
      </c>
      <c r="DJ20" s="30">
        <v>1262.2</v>
      </c>
      <c r="DK20" s="30">
        <v>1044.4000000000001</v>
      </c>
      <c r="DL20" s="30">
        <v>1295.5</v>
      </c>
      <c r="DM20" s="30">
        <v>973.3</v>
      </c>
      <c r="DN20" s="30">
        <v>1069.0999999999999</v>
      </c>
      <c r="DO20" s="30">
        <v>1172</v>
      </c>
      <c r="DP20" s="30">
        <v>1506.5</v>
      </c>
      <c r="DQ20" s="30">
        <v>1323.2</v>
      </c>
      <c r="DR20" s="30">
        <v>1150.3</v>
      </c>
      <c r="DS20" s="30">
        <v>981.2</v>
      </c>
      <c r="DT20" s="30">
        <v>1169.8</v>
      </c>
      <c r="DU20" s="30">
        <v>1118</v>
      </c>
      <c r="DV20" s="30">
        <v>1038.5</v>
      </c>
      <c r="DW20" s="30">
        <v>966.8</v>
      </c>
      <c r="DX20" s="30">
        <v>1186.9000000000001</v>
      </c>
      <c r="DY20" s="30">
        <v>763.5</v>
      </c>
      <c r="DZ20" s="30">
        <v>836.7</v>
      </c>
      <c r="EA20" s="30">
        <v>847.1</v>
      </c>
      <c r="EB20" s="30">
        <v>597</v>
      </c>
      <c r="EC20" s="30">
        <v>813.7</v>
      </c>
      <c r="ED20" s="30">
        <v>721.6</v>
      </c>
      <c r="EE20" s="30">
        <v>669</v>
      </c>
      <c r="EF20" s="30">
        <v>704.2</v>
      </c>
      <c r="EG20" s="30">
        <v>758.6</v>
      </c>
      <c r="EH20" s="30">
        <v>691</v>
      </c>
      <c r="EI20" s="30">
        <v>579.29999999999995</v>
      </c>
      <c r="EJ20" s="30">
        <v>1085.8</v>
      </c>
      <c r="EK20" s="30">
        <v>391.2</v>
      </c>
      <c r="EL20" s="30">
        <v>529.79999999999995</v>
      </c>
      <c r="EM20" s="30">
        <v>533.20000000000005</v>
      </c>
      <c r="EN20" s="30">
        <v>686.8</v>
      </c>
      <c r="EO20" s="30">
        <v>645</v>
      </c>
      <c r="EP20" s="30">
        <v>324</v>
      </c>
      <c r="EQ20" s="30">
        <v>630.29999999999995</v>
      </c>
      <c r="ER20" s="30">
        <v>527</v>
      </c>
      <c r="ES20" s="30">
        <v>585.20000000000005</v>
      </c>
      <c r="ET20" s="30">
        <v>537.1</v>
      </c>
      <c r="EU20" s="30">
        <v>695.8</v>
      </c>
      <c r="EV20" s="30">
        <v>1397</v>
      </c>
      <c r="EW20" s="30">
        <v>304.8</v>
      </c>
      <c r="EX20" s="30">
        <v>657.2</v>
      </c>
      <c r="EY20" s="30">
        <v>702.2</v>
      </c>
      <c r="EZ20" s="30">
        <v>886.4</v>
      </c>
      <c r="FA20" s="30">
        <v>771.6</v>
      </c>
      <c r="FB20" s="30">
        <v>685.3</v>
      </c>
      <c r="FC20" s="30">
        <v>694</v>
      </c>
      <c r="FD20" s="30">
        <v>664.8</v>
      </c>
      <c r="FE20" s="30">
        <v>604.79999999999995</v>
      </c>
      <c r="FF20" s="30">
        <v>604.5</v>
      </c>
      <c r="FG20" s="30">
        <v>644</v>
      </c>
      <c r="FH20" s="30">
        <v>1294.4000000000001</v>
      </c>
      <c r="FI20" s="30">
        <v>514.9</v>
      </c>
      <c r="FJ20" s="30">
        <v>612</v>
      </c>
      <c r="FK20" s="30">
        <v>928.5</v>
      </c>
      <c r="FL20" s="30">
        <v>1116.2</v>
      </c>
      <c r="FM20" s="30">
        <v>920.4</v>
      </c>
      <c r="FN20" s="30">
        <v>856.5</v>
      </c>
      <c r="FO20" s="30">
        <v>942.1</v>
      </c>
      <c r="FP20" s="30">
        <v>785.9</v>
      </c>
      <c r="FQ20" s="30">
        <v>1076.9000000000001</v>
      </c>
      <c r="FR20" s="30">
        <v>940.4</v>
      </c>
      <c r="FS20" s="23">
        <v>992.9</v>
      </c>
      <c r="FT20" s="23">
        <v>1262.3600000000001</v>
      </c>
      <c r="FU20" s="23">
        <v>1020.5</v>
      </c>
      <c r="FV20" s="23">
        <v>908.9</v>
      </c>
      <c r="FW20" s="23">
        <v>781.2</v>
      </c>
      <c r="FX20" s="23">
        <v>1165.8</v>
      </c>
      <c r="FY20" s="23">
        <v>839.9</v>
      </c>
      <c r="FZ20" s="23">
        <v>797.7</v>
      </c>
      <c r="GA20" s="23">
        <v>911.7</v>
      </c>
      <c r="GB20" s="23">
        <v>713.1</v>
      </c>
      <c r="GC20" s="23">
        <v>810.9</v>
      </c>
      <c r="GD20" s="23">
        <v>652.6</v>
      </c>
      <c r="GE20" s="23">
        <v>861.2</v>
      </c>
      <c r="GF20" s="23">
        <f t="shared" ref="GF20:GQ20" si="0">SUM(GF13:GF19)</f>
        <v>946.8</v>
      </c>
      <c r="GG20" s="23">
        <f t="shared" si="0"/>
        <v>575.30000000000007</v>
      </c>
      <c r="GH20" s="23">
        <f t="shared" si="0"/>
        <v>817.8</v>
      </c>
      <c r="GI20" s="23">
        <f t="shared" si="0"/>
        <v>1222.4749999999999</v>
      </c>
      <c r="GJ20" s="23">
        <f t="shared" si="0"/>
        <v>1242.8</v>
      </c>
      <c r="GK20" s="23">
        <f t="shared" si="0"/>
        <v>502.40000000000009</v>
      </c>
      <c r="GL20" s="23">
        <f t="shared" si="0"/>
        <v>453.99799999999999</v>
      </c>
      <c r="GM20" s="23">
        <f t="shared" si="0"/>
        <v>358.29300000000001</v>
      </c>
      <c r="GN20" s="23">
        <f t="shared" si="0"/>
        <v>365.64800000000002</v>
      </c>
      <c r="GO20" s="23">
        <f t="shared" si="0"/>
        <v>457.50300000000004</v>
      </c>
      <c r="GP20" s="23">
        <f t="shared" si="0"/>
        <v>491.11</v>
      </c>
      <c r="GQ20" s="23">
        <f t="shared" si="0"/>
        <v>423.28000000000003</v>
      </c>
      <c r="GS20" s="23">
        <v>433.7</v>
      </c>
      <c r="GT20" s="23">
        <v>658.39999999999986</v>
      </c>
      <c r="GU20">
        <v>726.4</v>
      </c>
      <c r="GV20">
        <v>950.7</v>
      </c>
      <c r="GW20">
        <v>781.79</v>
      </c>
      <c r="GX20">
        <v>810.3</v>
      </c>
      <c r="GY20">
        <v>853.02699999999993</v>
      </c>
      <c r="GZ20">
        <v>1116.5</v>
      </c>
      <c r="HA20">
        <v>1035.04</v>
      </c>
      <c r="HB20" s="57">
        <v>965.15800000000002</v>
      </c>
    </row>
    <row r="21" spans="2:210">
      <c r="B21" s="37" t="s">
        <v>32</v>
      </c>
      <c r="C21" s="44" t="s">
        <v>63</v>
      </c>
      <c r="D21" s="42" t="s">
        <v>251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23"/>
      <c r="FT21" s="23"/>
      <c r="FU21" s="23"/>
      <c r="FV21" s="23"/>
      <c r="FW21" s="23"/>
      <c r="FX21" s="23"/>
      <c r="FY21" s="23"/>
      <c r="GC21" s="23"/>
      <c r="GE21" s="23"/>
      <c r="GL21" s="50"/>
      <c r="GM21" s="50"/>
      <c r="GN21" s="50"/>
      <c r="GO21" s="50"/>
      <c r="GP21" s="50"/>
      <c r="GQ21" s="50"/>
      <c r="GR21" s="50"/>
      <c r="GS21" s="50"/>
      <c r="GT21" s="50"/>
      <c r="HB21" s="53"/>
    </row>
    <row r="22" spans="2:210">
      <c r="B22" s="28" t="s">
        <v>33</v>
      </c>
      <c r="C22" s="63" t="s">
        <v>64</v>
      </c>
      <c r="D22" s="41" t="s">
        <v>252</v>
      </c>
      <c r="E22" s="30">
        <v>166.2</v>
      </c>
      <c r="F22" s="30">
        <v>273.8</v>
      </c>
      <c r="G22" s="30">
        <v>229.4</v>
      </c>
      <c r="H22" s="30"/>
      <c r="I22" s="30">
        <v>222.7</v>
      </c>
      <c r="J22" s="30">
        <v>207.1</v>
      </c>
      <c r="K22" s="30">
        <v>176.1</v>
      </c>
      <c r="L22" s="30">
        <v>275</v>
      </c>
      <c r="M22" s="30">
        <v>319.3</v>
      </c>
      <c r="N22" s="30">
        <v>219</v>
      </c>
      <c r="O22" s="30">
        <v>214.5</v>
      </c>
      <c r="P22" s="30">
        <v>191.1</v>
      </c>
      <c r="Q22" s="30">
        <v>206.8</v>
      </c>
      <c r="R22" s="30">
        <v>414.8</v>
      </c>
      <c r="S22" s="30">
        <v>231.3</v>
      </c>
      <c r="T22" s="30"/>
      <c r="U22" s="30"/>
      <c r="V22" s="30"/>
      <c r="W22" s="30"/>
      <c r="X22" s="30">
        <v>226.1</v>
      </c>
      <c r="Y22" s="30">
        <v>323.7</v>
      </c>
      <c r="Z22" s="30"/>
      <c r="AA22" s="30">
        <v>200.3</v>
      </c>
      <c r="AB22" s="30">
        <v>353.1</v>
      </c>
      <c r="AC22" s="30">
        <v>314</v>
      </c>
      <c r="AD22" s="30">
        <v>207.1</v>
      </c>
      <c r="AE22" s="30">
        <v>215.8</v>
      </c>
      <c r="AF22" s="30"/>
      <c r="AG22" s="30">
        <v>268.2</v>
      </c>
      <c r="AH22" s="30">
        <v>272.10000000000002</v>
      </c>
      <c r="AI22" s="30">
        <v>240.1</v>
      </c>
      <c r="AJ22" s="30">
        <v>291.89999999999998</v>
      </c>
      <c r="AK22" s="30">
        <v>365.7</v>
      </c>
      <c r="AL22" s="30">
        <v>205.3</v>
      </c>
      <c r="AM22" s="30">
        <v>284.5</v>
      </c>
      <c r="AN22" s="30">
        <v>300.8</v>
      </c>
      <c r="AO22" s="30">
        <v>228.2</v>
      </c>
      <c r="AP22" s="30">
        <v>288.5</v>
      </c>
      <c r="AQ22" s="30">
        <v>425.9</v>
      </c>
      <c r="AR22" s="30">
        <v>422.5</v>
      </c>
      <c r="AS22" s="30">
        <v>213.2</v>
      </c>
      <c r="AT22" s="30">
        <v>291.39999999999998</v>
      </c>
      <c r="AU22" s="30">
        <v>331.8</v>
      </c>
      <c r="AV22" s="30">
        <v>375.9</v>
      </c>
      <c r="AW22" s="30">
        <v>433.2</v>
      </c>
      <c r="AX22" s="30">
        <v>302.2</v>
      </c>
      <c r="AY22" s="30">
        <v>250.5</v>
      </c>
      <c r="AZ22" s="30">
        <v>384.5</v>
      </c>
      <c r="BA22" s="30">
        <v>298.8</v>
      </c>
      <c r="BB22" s="30">
        <v>346.4</v>
      </c>
      <c r="BC22" s="30">
        <v>272.39999999999998</v>
      </c>
      <c r="BD22" s="30"/>
      <c r="BE22" s="30"/>
      <c r="BF22" s="30">
        <v>306.39999999999998</v>
      </c>
      <c r="BG22" s="30">
        <v>310.60000000000002</v>
      </c>
      <c r="BH22" s="30">
        <v>401.6</v>
      </c>
      <c r="BI22" s="30">
        <v>430.8</v>
      </c>
      <c r="BJ22" s="30">
        <v>286.8</v>
      </c>
      <c r="BK22" s="30">
        <v>278.2</v>
      </c>
      <c r="BL22" s="30">
        <v>295.2</v>
      </c>
      <c r="BM22" s="30">
        <v>303.5</v>
      </c>
      <c r="BN22" s="30">
        <v>325.7</v>
      </c>
      <c r="BO22" s="30">
        <v>384.8</v>
      </c>
      <c r="BP22" s="30">
        <v>265.7</v>
      </c>
      <c r="BQ22" s="30">
        <v>336.3</v>
      </c>
      <c r="BR22" s="30">
        <v>324.8</v>
      </c>
      <c r="BS22" s="30">
        <v>476.5</v>
      </c>
      <c r="BT22" s="30">
        <v>333.4</v>
      </c>
      <c r="BU22" s="30"/>
      <c r="BV22" s="30">
        <v>310.89999999999998</v>
      </c>
      <c r="BW22" s="30">
        <v>249.9</v>
      </c>
      <c r="BX22" s="30">
        <v>434.7</v>
      </c>
      <c r="BY22" s="30">
        <v>306.7</v>
      </c>
      <c r="BZ22" s="30">
        <v>369.9</v>
      </c>
      <c r="CA22" s="30">
        <v>337.8</v>
      </c>
      <c r="CB22" s="30">
        <v>971.6</v>
      </c>
      <c r="CC22" s="30"/>
      <c r="CD22" s="30"/>
      <c r="CE22" s="30"/>
      <c r="CF22" s="30">
        <v>355.4</v>
      </c>
      <c r="CG22" s="30">
        <v>493.8</v>
      </c>
      <c r="CH22" s="30">
        <v>418.2</v>
      </c>
      <c r="CI22" s="30">
        <v>398.8</v>
      </c>
      <c r="CJ22" s="30">
        <v>386.8</v>
      </c>
      <c r="CK22" s="30">
        <v>596.20000000000005</v>
      </c>
      <c r="CL22" s="30">
        <v>403.5</v>
      </c>
      <c r="CM22" s="30">
        <v>419.9</v>
      </c>
      <c r="CN22" s="30">
        <v>630.1</v>
      </c>
      <c r="CO22" s="30">
        <v>426.3</v>
      </c>
      <c r="CP22" s="30">
        <v>366.1</v>
      </c>
      <c r="CQ22" s="30">
        <v>589.79999999999995</v>
      </c>
      <c r="CR22" s="30">
        <v>634.5</v>
      </c>
      <c r="CS22" s="30">
        <v>823.6</v>
      </c>
      <c r="CT22" s="30">
        <v>598.4</v>
      </c>
      <c r="CU22" s="30">
        <v>501</v>
      </c>
      <c r="CV22" s="30">
        <v>404.3</v>
      </c>
      <c r="CW22" s="30">
        <v>552.6</v>
      </c>
      <c r="CX22" s="30">
        <v>588.9</v>
      </c>
      <c r="CY22" s="30">
        <v>372.7</v>
      </c>
      <c r="CZ22" s="30">
        <v>408.4</v>
      </c>
      <c r="DA22" s="30">
        <v>485.6</v>
      </c>
      <c r="DB22" s="30">
        <v>534.20000000000005</v>
      </c>
      <c r="DC22" s="30">
        <v>543.6</v>
      </c>
      <c r="DD22" s="30">
        <v>665.6</v>
      </c>
      <c r="DE22" s="30">
        <v>653.70000000000005</v>
      </c>
      <c r="DF22" s="30">
        <v>493.4</v>
      </c>
      <c r="DG22" s="30">
        <v>479.8</v>
      </c>
      <c r="DH22" s="30">
        <v>461.1</v>
      </c>
      <c r="DI22" s="30">
        <v>500.8</v>
      </c>
      <c r="DJ22" s="30">
        <v>528.5</v>
      </c>
      <c r="DK22" s="30">
        <v>458.7</v>
      </c>
      <c r="DL22" s="30">
        <v>598.9</v>
      </c>
      <c r="DM22" s="30">
        <v>556.20000000000005</v>
      </c>
      <c r="DN22" s="30">
        <v>577.6</v>
      </c>
      <c r="DO22" s="30">
        <v>559.5</v>
      </c>
      <c r="DP22" s="30">
        <v>768.3</v>
      </c>
      <c r="DQ22" s="30">
        <v>765.8</v>
      </c>
      <c r="DR22" s="30">
        <v>740.8</v>
      </c>
      <c r="DS22" s="30">
        <v>524.29999999999995</v>
      </c>
      <c r="DT22" s="30">
        <v>502.8</v>
      </c>
      <c r="DU22" s="30">
        <v>940.7</v>
      </c>
      <c r="DV22" s="30">
        <v>479.7</v>
      </c>
      <c r="DW22" s="30">
        <v>615.4</v>
      </c>
      <c r="DX22" s="30">
        <v>1166.7</v>
      </c>
      <c r="DY22" s="30">
        <v>460.2</v>
      </c>
      <c r="DZ22" s="30">
        <v>550.6</v>
      </c>
      <c r="EA22" s="30">
        <v>686.8</v>
      </c>
      <c r="EB22" s="30">
        <v>711.9</v>
      </c>
      <c r="EC22" s="30">
        <v>837.4</v>
      </c>
      <c r="ED22" s="30">
        <v>692.1</v>
      </c>
      <c r="EE22" s="30">
        <v>711.4</v>
      </c>
      <c r="EF22" s="30">
        <v>587.4</v>
      </c>
      <c r="EG22" s="30">
        <v>588.70000000000005</v>
      </c>
      <c r="EH22" s="30">
        <v>599</v>
      </c>
      <c r="EI22" s="30">
        <v>780.5</v>
      </c>
      <c r="EJ22" s="30">
        <v>1958</v>
      </c>
      <c r="EK22" s="30">
        <v>398.8</v>
      </c>
      <c r="EL22" s="30">
        <v>613.1</v>
      </c>
      <c r="EM22" s="30">
        <v>617</v>
      </c>
      <c r="EN22" s="30">
        <v>737.6</v>
      </c>
      <c r="EO22" s="30">
        <v>571.79999999999995</v>
      </c>
      <c r="EP22" s="30">
        <v>901.8</v>
      </c>
      <c r="EQ22" s="30">
        <v>726.7</v>
      </c>
      <c r="ER22" s="30">
        <v>601.79999999999995</v>
      </c>
      <c r="ES22" s="30">
        <v>582.20000000000005</v>
      </c>
      <c r="ET22" s="30">
        <v>682.2</v>
      </c>
      <c r="EU22" s="30">
        <v>617.70000000000005</v>
      </c>
      <c r="EV22" s="30">
        <v>2083.8000000000002</v>
      </c>
      <c r="EW22" s="30">
        <v>476.4</v>
      </c>
      <c r="EX22" s="30">
        <v>617</v>
      </c>
      <c r="EY22" s="30">
        <v>734.5</v>
      </c>
      <c r="EZ22" s="30">
        <v>689.9</v>
      </c>
      <c r="FA22" s="30">
        <v>661.5</v>
      </c>
      <c r="FB22" s="30">
        <v>709.6</v>
      </c>
      <c r="FC22" s="30">
        <v>640.70000000000005</v>
      </c>
      <c r="FD22" s="30">
        <v>703.6</v>
      </c>
      <c r="FE22" s="30">
        <v>814.4</v>
      </c>
      <c r="FF22" s="30">
        <v>589.4</v>
      </c>
      <c r="FG22" s="30">
        <v>821.8</v>
      </c>
      <c r="FH22" s="30">
        <v>1459.4</v>
      </c>
      <c r="FI22" s="30">
        <v>537.20000000000005</v>
      </c>
      <c r="FJ22" s="30">
        <v>672.8</v>
      </c>
      <c r="FK22" s="30">
        <v>786.5</v>
      </c>
      <c r="FL22" s="30">
        <v>754.2</v>
      </c>
      <c r="FM22" s="30">
        <v>825.1</v>
      </c>
      <c r="FN22" s="30">
        <v>760.2</v>
      </c>
      <c r="FO22" s="30">
        <v>850.2</v>
      </c>
      <c r="FP22" s="30">
        <v>621.1</v>
      </c>
      <c r="FQ22" s="30">
        <v>815.6</v>
      </c>
      <c r="FR22" s="30">
        <v>700.6</v>
      </c>
      <c r="FS22" s="46">
        <v>597.4</v>
      </c>
      <c r="FT22" s="46">
        <v>1852.6000000000001</v>
      </c>
      <c r="FU22" s="46">
        <v>629.40000000000009</v>
      </c>
      <c r="FV22" s="46">
        <v>654.50000000000011</v>
      </c>
      <c r="FW22" s="46">
        <v>786.1</v>
      </c>
      <c r="FX22" s="46">
        <v>732.8</v>
      </c>
      <c r="FY22" s="46">
        <v>780.30000000000007</v>
      </c>
      <c r="FZ22" s="46">
        <v>723.2</v>
      </c>
      <c r="GA22" s="46">
        <v>927.3</v>
      </c>
      <c r="GB22" s="46">
        <v>686.5</v>
      </c>
      <c r="GC22" s="46">
        <v>732.4</v>
      </c>
      <c r="GD22" s="46">
        <v>697.9</v>
      </c>
      <c r="GE22" s="46">
        <v>675.4</v>
      </c>
      <c r="GF22" s="46">
        <v>416</v>
      </c>
      <c r="GG22" s="46">
        <v>653.70000000000005</v>
      </c>
      <c r="GH22" s="46">
        <v>643</v>
      </c>
      <c r="GI22" s="46">
        <v>663</v>
      </c>
      <c r="GJ22" s="46">
        <v>782.6</v>
      </c>
      <c r="GK22" s="46">
        <v>642.9</v>
      </c>
      <c r="GL22" s="55">
        <v>895.80600000000004</v>
      </c>
      <c r="GM22" s="55">
        <v>853.4</v>
      </c>
      <c r="GN22" s="55">
        <v>603.59999999999991</v>
      </c>
      <c r="GO22" s="55">
        <v>713.5</v>
      </c>
      <c r="GP22" s="55">
        <v>619.09999999999991</v>
      </c>
      <c r="GQ22" s="55">
        <v>627.1</v>
      </c>
      <c r="GR22" s="55"/>
      <c r="GS22" s="55">
        <v>514.30000000000007</v>
      </c>
      <c r="GT22" s="55">
        <v>711.7</v>
      </c>
      <c r="GU22">
        <v>679.2</v>
      </c>
      <c r="GV22">
        <v>740.7</v>
      </c>
      <c r="GW22">
        <v>625.07300000000009</v>
      </c>
      <c r="GX22">
        <v>712.89100000000008</v>
      </c>
      <c r="GY22">
        <v>828.79899999999998</v>
      </c>
      <c r="GZ22">
        <v>789.4</v>
      </c>
      <c r="HA22">
        <v>790.6</v>
      </c>
      <c r="HB22" s="54">
        <v>774.8130000000001</v>
      </c>
    </row>
    <row r="23" spans="2:210">
      <c r="B23" s="28" t="s">
        <v>34</v>
      </c>
      <c r="C23" s="63" t="s">
        <v>65</v>
      </c>
      <c r="D23" s="41" t="s">
        <v>253</v>
      </c>
      <c r="E23" s="30">
        <v>65.3</v>
      </c>
      <c r="F23" s="30">
        <v>133.69999999999999</v>
      </c>
      <c r="G23" s="30">
        <v>107.7</v>
      </c>
      <c r="H23" s="30"/>
      <c r="I23" s="30">
        <v>128.5</v>
      </c>
      <c r="J23" s="30">
        <v>77.599999999999994</v>
      </c>
      <c r="K23" s="30">
        <v>63.7</v>
      </c>
      <c r="L23" s="30">
        <v>142</v>
      </c>
      <c r="M23" s="30">
        <v>115.1</v>
      </c>
      <c r="N23" s="30">
        <v>125.9</v>
      </c>
      <c r="O23" s="30">
        <v>96.8</v>
      </c>
      <c r="P23" s="30">
        <v>84.6</v>
      </c>
      <c r="Q23" s="30">
        <v>106.2</v>
      </c>
      <c r="R23" s="30">
        <v>192.9</v>
      </c>
      <c r="S23" s="30">
        <v>82.6</v>
      </c>
      <c r="T23" s="30"/>
      <c r="U23" s="30"/>
      <c r="V23" s="30"/>
      <c r="W23" s="30"/>
      <c r="X23" s="30">
        <v>109</v>
      </c>
      <c r="Y23" s="30">
        <v>74</v>
      </c>
      <c r="Z23" s="30"/>
      <c r="AA23" s="30">
        <v>84.9</v>
      </c>
      <c r="AB23" s="30">
        <v>141.1</v>
      </c>
      <c r="AC23" s="30">
        <v>99.8</v>
      </c>
      <c r="AD23" s="30">
        <v>73.599999999999994</v>
      </c>
      <c r="AE23" s="30">
        <v>80.099999999999994</v>
      </c>
      <c r="AF23" s="30"/>
      <c r="AG23" s="30">
        <v>162.1</v>
      </c>
      <c r="AH23" s="30">
        <v>127</v>
      </c>
      <c r="AI23" s="30">
        <v>100.2</v>
      </c>
      <c r="AJ23" s="30">
        <v>123.6</v>
      </c>
      <c r="AK23" s="30">
        <v>103.8</v>
      </c>
      <c r="AL23" s="30">
        <v>83.6</v>
      </c>
      <c r="AM23" s="30">
        <v>117.1</v>
      </c>
      <c r="AN23" s="30">
        <v>165.6</v>
      </c>
      <c r="AO23" s="30">
        <v>110.3</v>
      </c>
      <c r="AP23" s="30">
        <v>110</v>
      </c>
      <c r="AQ23" s="30">
        <v>164.1</v>
      </c>
      <c r="AR23" s="30">
        <v>180</v>
      </c>
      <c r="AS23" s="30">
        <v>89.2</v>
      </c>
      <c r="AT23" s="30">
        <v>123.5</v>
      </c>
      <c r="AU23" s="30">
        <v>161.19999999999999</v>
      </c>
      <c r="AV23" s="30">
        <v>160.5</v>
      </c>
      <c r="AW23" s="30">
        <v>173.8</v>
      </c>
      <c r="AX23" s="30">
        <v>126.4</v>
      </c>
      <c r="AY23" s="30">
        <v>108.6</v>
      </c>
      <c r="AZ23" s="30">
        <v>227.7</v>
      </c>
      <c r="BA23" s="30">
        <v>130.9</v>
      </c>
      <c r="BB23" s="30">
        <v>180.6</v>
      </c>
      <c r="BC23" s="30">
        <v>101.5</v>
      </c>
      <c r="BD23" s="30"/>
      <c r="BE23" s="30"/>
      <c r="BF23" s="30">
        <v>123.6</v>
      </c>
      <c r="BG23" s="30">
        <v>133.5</v>
      </c>
      <c r="BH23" s="30">
        <v>186.6</v>
      </c>
      <c r="BI23" s="30">
        <v>160.9</v>
      </c>
      <c r="BJ23" s="30">
        <v>121.4</v>
      </c>
      <c r="BK23" s="30">
        <v>134.4</v>
      </c>
      <c r="BL23" s="30">
        <v>126.9</v>
      </c>
      <c r="BM23" s="30">
        <v>135.30000000000001</v>
      </c>
      <c r="BN23" s="30">
        <v>136.4</v>
      </c>
      <c r="BO23" s="30">
        <v>146.69999999999999</v>
      </c>
      <c r="BP23" s="30">
        <v>48.3</v>
      </c>
      <c r="BQ23" s="30">
        <v>177</v>
      </c>
      <c r="BR23" s="30">
        <v>128.5</v>
      </c>
      <c r="BS23" s="30">
        <v>164.1</v>
      </c>
      <c r="BT23" s="30">
        <v>103.6</v>
      </c>
      <c r="BU23" s="30"/>
      <c r="BV23" s="30">
        <v>115.8</v>
      </c>
      <c r="BW23" s="30">
        <v>109.9</v>
      </c>
      <c r="BX23" s="30">
        <v>234.1</v>
      </c>
      <c r="BY23" s="30">
        <v>122.1</v>
      </c>
      <c r="BZ23" s="30">
        <v>135.6</v>
      </c>
      <c r="CA23" s="30">
        <v>132.30000000000001</v>
      </c>
      <c r="CB23" s="30">
        <v>335.7</v>
      </c>
      <c r="CC23" s="30"/>
      <c r="CD23" s="30"/>
      <c r="CE23" s="30"/>
      <c r="CF23" s="30">
        <v>148.69999999999999</v>
      </c>
      <c r="CG23" s="30">
        <v>166.8</v>
      </c>
      <c r="CH23" s="30">
        <v>180.4</v>
      </c>
      <c r="CI23" s="30">
        <v>226.9</v>
      </c>
      <c r="CJ23" s="30">
        <v>172.2</v>
      </c>
      <c r="CK23" s="30">
        <v>160.80000000000001</v>
      </c>
      <c r="CL23" s="30">
        <v>159.1</v>
      </c>
      <c r="CM23" s="30">
        <v>168.6</v>
      </c>
      <c r="CN23" s="30">
        <v>271.2</v>
      </c>
      <c r="CO23" s="30">
        <v>154.80000000000001</v>
      </c>
      <c r="CP23" s="30">
        <v>182.9</v>
      </c>
      <c r="CQ23" s="30">
        <v>323.2</v>
      </c>
      <c r="CR23" s="30">
        <v>356.6</v>
      </c>
      <c r="CS23" s="30">
        <v>333.8</v>
      </c>
      <c r="CT23" s="30">
        <v>371.7</v>
      </c>
      <c r="CU23" s="30">
        <v>333.3</v>
      </c>
      <c r="CV23" s="30">
        <v>167.7</v>
      </c>
      <c r="CW23" s="30">
        <v>283.39999999999998</v>
      </c>
      <c r="CX23" s="30">
        <v>291.7</v>
      </c>
      <c r="CY23" s="30">
        <v>120.2</v>
      </c>
      <c r="CZ23" s="30">
        <v>68.8</v>
      </c>
      <c r="DA23" s="30">
        <v>268.60000000000002</v>
      </c>
      <c r="DB23" s="30">
        <v>224.1</v>
      </c>
      <c r="DC23" s="30">
        <v>255.3</v>
      </c>
      <c r="DD23" s="30">
        <v>371.2</v>
      </c>
      <c r="DE23" s="30">
        <v>215.3</v>
      </c>
      <c r="DF23" s="30">
        <v>234.7</v>
      </c>
      <c r="DG23" s="30">
        <v>230.8</v>
      </c>
      <c r="DH23" s="30">
        <v>214.2</v>
      </c>
      <c r="DI23" s="30">
        <v>199.7</v>
      </c>
      <c r="DJ23" s="30">
        <v>226</v>
      </c>
      <c r="DK23" s="30">
        <v>202.9</v>
      </c>
      <c r="DL23" s="30">
        <v>246.2</v>
      </c>
      <c r="DM23" s="30">
        <v>269.7</v>
      </c>
      <c r="DN23" s="30">
        <v>262.3</v>
      </c>
      <c r="DO23" s="30">
        <v>223.9</v>
      </c>
      <c r="DP23" s="30">
        <v>367.5</v>
      </c>
      <c r="DQ23" s="30">
        <v>231.8</v>
      </c>
      <c r="DR23" s="30">
        <v>391.5</v>
      </c>
      <c r="DS23" s="30">
        <v>249.9</v>
      </c>
      <c r="DT23" s="30">
        <v>185.1</v>
      </c>
      <c r="DU23" s="30">
        <v>409.9</v>
      </c>
      <c r="DV23" s="30">
        <v>144.5</v>
      </c>
      <c r="DW23" s="30">
        <v>183.7</v>
      </c>
      <c r="DX23" s="30">
        <v>700.1</v>
      </c>
      <c r="DY23" s="30">
        <v>169.6</v>
      </c>
      <c r="DZ23" s="30">
        <v>196.1</v>
      </c>
      <c r="EA23" s="30">
        <v>201.5</v>
      </c>
      <c r="EB23" s="30">
        <v>333.9</v>
      </c>
      <c r="EC23" s="30">
        <v>364.3</v>
      </c>
      <c r="ED23" s="30">
        <v>219.7</v>
      </c>
      <c r="EE23" s="30">
        <v>372.4</v>
      </c>
      <c r="EF23" s="30">
        <v>289</v>
      </c>
      <c r="EG23" s="30">
        <v>196.5</v>
      </c>
      <c r="EH23" s="30">
        <v>237.9</v>
      </c>
      <c r="EI23" s="30">
        <v>284.3</v>
      </c>
      <c r="EJ23" s="30">
        <v>997</v>
      </c>
      <c r="EK23" s="30">
        <v>133.6</v>
      </c>
      <c r="EL23" s="30">
        <v>182.4</v>
      </c>
      <c r="EM23" s="30">
        <v>268.5</v>
      </c>
      <c r="EN23" s="30">
        <v>292.60000000000002</v>
      </c>
      <c r="EO23" s="30">
        <v>200.2</v>
      </c>
      <c r="EP23" s="30">
        <v>484.7</v>
      </c>
      <c r="EQ23" s="30">
        <v>340.9</v>
      </c>
      <c r="ER23" s="30">
        <v>234.2</v>
      </c>
      <c r="ES23" s="30">
        <v>266.60000000000002</v>
      </c>
      <c r="ET23" s="30">
        <v>269.60000000000002</v>
      </c>
      <c r="EU23" s="30">
        <v>287.89999999999998</v>
      </c>
      <c r="EV23" s="30">
        <v>1093.5</v>
      </c>
      <c r="EW23" s="30">
        <v>192.3</v>
      </c>
      <c r="EX23" s="30">
        <v>252.5</v>
      </c>
      <c r="EY23" s="30">
        <v>294.7</v>
      </c>
      <c r="EZ23" s="30">
        <v>287.39999999999998</v>
      </c>
      <c r="FA23" s="30">
        <v>324.39999999999998</v>
      </c>
      <c r="FB23" s="30">
        <v>262.2</v>
      </c>
      <c r="FC23" s="30">
        <v>288.3</v>
      </c>
      <c r="FD23" s="30">
        <v>214.9</v>
      </c>
      <c r="FE23" s="30">
        <v>357.6</v>
      </c>
      <c r="FF23" s="30">
        <v>186.7</v>
      </c>
      <c r="FG23" s="30">
        <v>285</v>
      </c>
      <c r="FH23" s="30">
        <v>541.70000000000005</v>
      </c>
      <c r="FI23" s="30">
        <v>250.4</v>
      </c>
      <c r="FJ23" s="30">
        <v>269.8</v>
      </c>
      <c r="FK23" s="30">
        <v>271</v>
      </c>
      <c r="FL23" s="30">
        <v>302.3</v>
      </c>
      <c r="FM23" s="30">
        <v>278</v>
      </c>
      <c r="FN23" s="30">
        <v>295.2</v>
      </c>
      <c r="FO23" s="30">
        <v>272.39999999999998</v>
      </c>
      <c r="FP23" s="30">
        <v>262</v>
      </c>
      <c r="FQ23" s="30">
        <v>264</v>
      </c>
      <c r="FR23" s="30">
        <v>260.39999999999998</v>
      </c>
      <c r="FS23" s="46">
        <v>256.2</v>
      </c>
      <c r="FT23" s="46">
        <v>896.8</v>
      </c>
      <c r="FU23" s="46">
        <v>254.4</v>
      </c>
      <c r="FV23" s="46">
        <v>279.8</v>
      </c>
      <c r="FW23" s="46">
        <v>211.1</v>
      </c>
      <c r="FX23" s="46">
        <v>267.3</v>
      </c>
      <c r="FY23" s="46">
        <v>259</v>
      </c>
      <c r="FZ23" s="46">
        <v>253.1</v>
      </c>
      <c r="GA23" s="46">
        <v>319.5</v>
      </c>
      <c r="GB23" s="46">
        <v>271.3</v>
      </c>
      <c r="GC23" s="46">
        <v>244.2</v>
      </c>
      <c r="GD23" s="46">
        <v>267</v>
      </c>
      <c r="GE23" s="46">
        <v>258.7</v>
      </c>
      <c r="GF23" s="46">
        <v>50.1</v>
      </c>
      <c r="GG23" s="46">
        <v>255.7</v>
      </c>
      <c r="GH23" s="46">
        <v>239.2</v>
      </c>
      <c r="GI23" s="46">
        <v>120.5</v>
      </c>
      <c r="GJ23" s="46">
        <v>223.4</v>
      </c>
      <c r="GK23" s="46">
        <v>245.5</v>
      </c>
      <c r="GL23" s="55">
        <v>244.21700000000001</v>
      </c>
      <c r="GM23" s="55">
        <v>240.8</v>
      </c>
      <c r="GN23" s="55">
        <v>192.85</v>
      </c>
      <c r="GO23" s="55">
        <v>223.6</v>
      </c>
      <c r="GP23" s="55">
        <v>239.7</v>
      </c>
      <c r="GQ23" s="55">
        <v>217.2</v>
      </c>
      <c r="GR23" s="55"/>
      <c r="GS23" s="55">
        <v>257.5</v>
      </c>
      <c r="GT23" s="55">
        <v>219.3</v>
      </c>
      <c r="GU23">
        <v>215.3</v>
      </c>
      <c r="GV23">
        <v>247.5</v>
      </c>
      <c r="GW23">
        <v>215.04</v>
      </c>
      <c r="GX23">
        <v>251.33699999999996</v>
      </c>
      <c r="GY23">
        <v>213.80699999999999</v>
      </c>
      <c r="GZ23">
        <v>243.8</v>
      </c>
      <c r="HA23">
        <v>239.3</v>
      </c>
      <c r="HB23" s="54">
        <v>217.07799999999995</v>
      </c>
    </row>
    <row r="24" spans="2:210">
      <c r="B24" s="28" t="s">
        <v>35</v>
      </c>
      <c r="C24" s="63" t="s">
        <v>66</v>
      </c>
      <c r="D24" s="41" t="s">
        <v>254</v>
      </c>
      <c r="E24" s="30">
        <v>89.6</v>
      </c>
      <c r="F24" s="30">
        <v>120.2</v>
      </c>
      <c r="G24" s="30">
        <v>97.5</v>
      </c>
      <c r="H24" s="30"/>
      <c r="I24" s="30">
        <v>70</v>
      </c>
      <c r="J24" s="30">
        <v>96.1</v>
      </c>
      <c r="K24" s="30">
        <v>97.9</v>
      </c>
      <c r="L24" s="30">
        <v>110.7</v>
      </c>
      <c r="M24" s="30">
        <v>180.1</v>
      </c>
      <c r="N24" s="30">
        <v>85.5</v>
      </c>
      <c r="O24" s="30">
        <v>103.2</v>
      </c>
      <c r="P24" s="30">
        <v>76.8</v>
      </c>
      <c r="Q24" s="30">
        <v>86.6</v>
      </c>
      <c r="R24" s="30">
        <v>203.9</v>
      </c>
      <c r="S24" s="30">
        <v>134.30000000000001</v>
      </c>
      <c r="T24" s="30"/>
      <c r="U24" s="30"/>
      <c r="V24" s="30"/>
      <c r="W24" s="30"/>
      <c r="X24" s="30">
        <v>101.3</v>
      </c>
      <c r="Y24" s="30">
        <v>213.9</v>
      </c>
      <c r="Z24" s="30"/>
      <c r="AA24" s="30">
        <v>100.2</v>
      </c>
      <c r="AB24" s="30">
        <v>169.8</v>
      </c>
      <c r="AC24" s="30">
        <v>200.1</v>
      </c>
      <c r="AD24" s="30">
        <v>118</v>
      </c>
      <c r="AE24" s="30">
        <v>109.1</v>
      </c>
      <c r="AF24" s="30"/>
      <c r="AG24" s="30">
        <v>91.1</v>
      </c>
      <c r="AH24" s="30">
        <v>104</v>
      </c>
      <c r="AI24" s="30">
        <v>116.6</v>
      </c>
      <c r="AJ24" s="30">
        <v>149.69999999999999</v>
      </c>
      <c r="AK24" s="30">
        <v>234.2</v>
      </c>
      <c r="AL24" s="30">
        <v>94</v>
      </c>
      <c r="AM24" s="30">
        <v>132.4</v>
      </c>
      <c r="AN24" s="30">
        <v>99.8</v>
      </c>
      <c r="AO24" s="30">
        <v>115.3</v>
      </c>
      <c r="AP24" s="30">
        <v>132.80000000000001</v>
      </c>
      <c r="AQ24" s="30">
        <v>257.8</v>
      </c>
      <c r="AR24" s="30">
        <v>232.4</v>
      </c>
      <c r="AS24" s="30">
        <v>99.6</v>
      </c>
      <c r="AT24" s="30">
        <v>126.5</v>
      </c>
      <c r="AU24" s="30">
        <v>147.19999999999999</v>
      </c>
      <c r="AV24" s="30">
        <v>188.7</v>
      </c>
      <c r="AW24" s="30">
        <v>235.1</v>
      </c>
      <c r="AX24" s="30">
        <v>150.9</v>
      </c>
      <c r="AY24" s="30">
        <v>113.8</v>
      </c>
      <c r="AZ24" s="30">
        <v>125.9</v>
      </c>
      <c r="BA24" s="30">
        <v>148.1</v>
      </c>
      <c r="BB24" s="30">
        <v>149.30000000000001</v>
      </c>
      <c r="BC24" s="30">
        <v>163</v>
      </c>
      <c r="BD24" s="30"/>
      <c r="BE24" s="30"/>
      <c r="BF24" s="30">
        <v>145.9</v>
      </c>
      <c r="BG24" s="30">
        <v>148.1</v>
      </c>
      <c r="BH24" s="30">
        <v>188.6</v>
      </c>
      <c r="BI24" s="30">
        <v>256.5</v>
      </c>
      <c r="BJ24" s="30">
        <v>148.30000000000001</v>
      </c>
      <c r="BK24" s="30">
        <v>128.19999999999999</v>
      </c>
      <c r="BL24" s="30">
        <v>139.1</v>
      </c>
      <c r="BM24" s="30">
        <v>145.19999999999999</v>
      </c>
      <c r="BN24" s="30">
        <v>170.1</v>
      </c>
      <c r="BO24" s="30">
        <v>219.1</v>
      </c>
      <c r="BP24" s="30">
        <v>213.7</v>
      </c>
      <c r="BQ24" s="30">
        <v>137.30000000000001</v>
      </c>
      <c r="BR24" s="30">
        <v>154.69999999999999</v>
      </c>
      <c r="BS24" s="30">
        <v>287.3</v>
      </c>
      <c r="BT24" s="30">
        <v>202.9</v>
      </c>
      <c r="BU24" s="30"/>
      <c r="BV24" s="30">
        <v>178.7</v>
      </c>
      <c r="BW24" s="30">
        <v>122.9</v>
      </c>
      <c r="BX24" s="30">
        <v>168.2</v>
      </c>
      <c r="BY24" s="30">
        <v>162.69999999999999</v>
      </c>
      <c r="BZ24" s="30">
        <v>203.4</v>
      </c>
      <c r="CA24" s="30">
        <v>183.6</v>
      </c>
      <c r="CB24" s="30">
        <v>632.79999999999995</v>
      </c>
      <c r="CC24" s="30"/>
      <c r="CD24" s="30"/>
      <c r="CE24" s="30"/>
      <c r="CF24" s="30">
        <v>181.7</v>
      </c>
      <c r="CG24" s="30">
        <v>304.5</v>
      </c>
      <c r="CH24" s="30">
        <v>221.5</v>
      </c>
      <c r="CI24" s="30">
        <v>145.19999999999999</v>
      </c>
      <c r="CJ24" s="30">
        <v>174.9</v>
      </c>
      <c r="CK24" s="30">
        <v>407.3</v>
      </c>
      <c r="CL24" s="30">
        <v>224.1</v>
      </c>
      <c r="CM24" s="30">
        <v>223.9</v>
      </c>
      <c r="CN24" s="30">
        <v>318.39999999999998</v>
      </c>
      <c r="CO24" s="30">
        <v>186.4</v>
      </c>
      <c r="CP24" s="30">
        <v>200.8</v>
      </c>
      <c r="CQ24" s="30">
        <v>231.6</v>
      </c>
      <c r="CR24" s="30">
        <v>241.7</v>
      </c>
      <c r="CS24" s="30">
        <v>361.2</v>
      </c>
      <c r="CT24" s="30">
        <v>189.4</v>
      </c>
      <c r="CU24" s="30">
        <v>213.2</v>
      </c>
      <c r="CV24" s="30">
        <v>161.69999999999999</v>
      </c>
      <c r="CW24" s="30">
        <v>261.7</v>
      </c>
      <c r="CX24" s="30">
        <v>287.39999999999998</v>
      </c>
      <c r="CY24" s="30">
        <v>243.1</v>
      </c>
      <c r="CZ24" s="30">
        <v>322.39999999999998</v>
      </c>
      <c r="DA24" s="30">
        <v>189.8</v>
      </c>
      <c r="DB24" s="30">
        <v>259.2</v>
      </c>
      <c r="DC24" s="30">
        <v>261.3</v>
      </c>
      <c r="DD24" s="30">
        <v>250.8</v>
      </c>
      <c r="DE24" s="30">
        <v>406.6</v>
      </c>
      <c r="DF24" s="30">
        <v>216</v>
      </c>
      <c r="DG24" s="30">
        <v>213.2</v>
      </c>
      <c r="DH24" s="30">
        <v>205.5</v>
      </c>
      <c r="DI24" s="30">
        <v>261.89999999999998</v>
      </c>
      <c r="DJ24" s="30">
        <v>250.5</v>
      </c>
      <c r="DK24" s="30">
        <v>229.3</v>
      </c>
      <c r="DL24" s="30">
        <v>304.60000000000002</v>
      </c>
      <c r="DM24" s="30">
        <v>253</v>
      </c>
      <c r="DN24" s="30">
        <v>272.39999999999998</v>
      </c>
      <c r="DO24" s="30">
        <v>290.89999999999998</v>
      </c>
      <c r="DP24" s="30">
        <v>347.6</v>
      </c>
      <c r="DQ24" s="30">
        <v>502.7</v>
      </c>
      <c r="DR24" s="30">
        <v>303.39999999999998</v>
      </c>
      <c r="DS24" s="30">
        <v>222.8</v>
      </c>
      <c r="DT24" s="30">
        <v>267.2</v>
      </c>
      <c r="DU24" s="30">
        <v>509.6</v>
      </c>
      <c r="DV24" s="30">
        <v>304.3</v>
      </c>
      <c r="DW24" s="30">
        <v>403.4</v>
      </c>
      <c r="DX24" s="30">
        <v>445.8</v>
      </c>
      <c r="DY24" s="30">
        <v>267.10000000000002</v>
      </c>
      <c r="DZ24" s="30">
        <v>300.8</v>
      </c>
      <c r="EA24" s="30">
        <v>328.6</v>
      </c>
      <c r="EB24" s="30">
        <v>358</v>
      </c>
      <c r="EC24" s="30">
        <v>373.6</v>
      </c>
      <c r="ED24" s="30">
        <v>449.7</v>
      </c>
      <c r="EE24" s="30">
        <v>271.10000000000002</v>
      </c>
      <c r="EF24" s="30">
        <v>282.10000000000002</v>
      </c>
      <c r="EG24" s="30">
        <v>356.5</v>
      </c>
      <c r="EH24" s="30">
        <v>340.9</v>
      </c>
      <c r="EI24" s="30">
        <v>501.9</v>
      </c>
      <c r="EJ24" s="30">
        <v>892.3</v>
      </c>
      <c r="EK24" s="30">
        <v>262.7</v>
      </c>
      <c r="EL24" s="30">
        <v>328.6</v>
      </c>
      <c r="EM24" s="30">
        <v>298.10000000000002</v>
      </c>
      <c r="EN24" s="30">
        <v>370.8</v>
      </c>
      <c r="EO24" s="30">
        <v>331</v>
      </c>
      <c r="EP24" s="30">
        <v>366</v>
      </c>
      <c r="EQ24" s="30">
        <v>329.4</v>
      </c>
      <c r="ER24" s="30">
        <v>306</v>
      </c>
      <c r="ES24" s="30">
        <v>298</v>
      </c>
      <c r="ET24" s="30">
        <v>392.5</v>
      </c>
      <c r="EU24" s="30">
        <v>310.60000000000002</v>
      </c>
      <c r="EV24" s="30">
        <v>774</v>
      </c>
      <c r="EW24" s="30">
        <v>268.89999999999998</v>
      </c>
      <c r="EX24" s="30">
        <v>310.8</v>
      </c>
      <c r="EY24" s="30">
        <v>355.4</v>
      </c>
      <c r="EZ24" s="30">
        <v>350.5</v>
      </c>
      <c r="FA24" s="30">
        <v>300.10000000000002</v>
      </c>
      <c r="FB24" s="30">
        <v>324.5</v>
      </c>
      <c r="FC24" s="30">
        <v>284.5</v>
      </c>
      <c r="FD24" s="30">
        <v>459.5</v>
      </c>
      <c r="FE24" s="30">
        <v>332.4</v>
      </c>
      <c r="FF24" s="30">
        <v>355.1</v>
      </c>
      <c r="FG24" s="30">
        <v>483.7</v>
      </c>
      <c r="FH24" s="30">
        <v>724.7</v>
      </c>
      <c r="FI24" s="30">
        <v>286.39999999999998</v>
      </c>
      <c r="FJ24" s="30">
        <v>307.2</v>
      </c>
      <c r="FK24" s="30">
        <v>365.1</v>
      </c>
      <c r="FL24" s="30">
        <v>372.6</v>
      </c>
      <c r="FM24" s="30">
        <v>413.8</v>
      </c>
      <c r="FN24" s="30">
        <v>346.3</v>
      </c>
      <c r="FO24" s="30">
        <v>339.6</v>
      </c>
      <c r="FP24" s="30">
        <v>298.5</v>
      </c>
      <c r="FQ24" s="30">
        <v>478.1</v>
      </c>
      <c r="FR24" s="30">
        <v>361.7</v>
      </c>
      <c r="FS24" s="46">
        <v>287.60000000000002</v>
      </c>
      <c r="FT24" s="46">
        <v>517</v>
      </c>
      <c r="FU24" s="46">
        <v>279.8</v>
      </c>
      <c r="FV24" s="46">
        <v>352.3</v>
      </c>
      <c r="FW24" s="46">
        <v>400</v>
      </c>
      <c r="FX24" s="46">
        <v>348.2</v>
      </c>
      <c r="FY24" s="46">
        <v>379.1</v>
      </c>
      <c r="FZ24" s="46">
        <v>335.5</v>
      </c>
      <c r="GA24" s="46">
        <v>398.8</v>
      </c>
      <c r="GB24" s="46">
        <v>320.39999999999998</v>
      </c>
      <c r="GC24" s="46">
        <v>343.2</v>
      </c>
      <c r="GD24" s="46">
        <v>334.3</v>
      </c>
      <c r="GE24" s="46">
        <v>274.3</v>
      </c>
      <c r="GF24" s="46">
        <v>289.39999999999998</v>
      </c>
      <c r="GG24" s="46">
        <v>261.7</v>
      </c>
      <c r="GH24" s="46">
        <v>364.3</v>
      </c>
      <c r="GI24" s="46">
        <v>330.6</v>
      </c>
      <c r="GJ24" s="46">
        <v>393.5</v>
      </c>
      <c r="GK24" s="46">
        <v>308.10000000000002</v>
      </c>
      <c r="GL24" s="55">
        <v>469.27600000000001</v>
      </c>
      <c r="GM24" s="55">
        <v>280.8</v>
      </c>
      <c r="GN24" s="55">
        <v>307.2</v>
      </c>
      <c r="GO24" s="55">
        <v>308.39999999999998</v>
      </c>
      <c r="GP24" s="55">
        <v>273.8</v>
      </c>
      <c r="GQ24" s="55">
        <v>341.8</v>
      </c>
      <c r="GR24" s="55"/>
      <c r="GS24" s="55">
        <v>254.7</v>
      </c>
      <c r="GT24" s="55">
        <v>343</v>
      </c>
      <c r="GU24">
        <v>348.3</v>
      </c>
      <c r="GV24">
        <v>351.7</v>
      </c>
      <c r="GW24">
        <v>333.44</v>
      </c>
      <c r="GX24">
        <v>321.84699999999998</v>
      </c>
      <c r="GY24">
        <v>339.95399999999995</v>
      </c>
      <c r="GZ24">
        <v>335.2</v>
      </c>
      <c r="HA24">
        <v>332.2</v>
      </c>
      <c r="HB24" s="54">
        <v>380.28200000000004</v>
      </c>
    </row>
    <row r="25" spans="2:210" s="21" customFormat="1">
      <c r="B25" s="28"/>
      <c r="C25" s="60" t="s">
        <v>346</v>
      </c>
      <c r="D25" s="41" t="s">
        <v>344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55"/>
      <c r="GM25" s="55"/>
      <c r="GN25" s="55"/>
      <c r="GO25" s="55"/>
      <c r="GP25" s="55"/>
      <c r="GQ25" s="55"/>
      <c r="GR25" s="55"/>
      <c r="GS25" s="55">
        <v>0</v>
      </c>
      <c r="GT25" s="55">
        <v>3.7</v>
      </c>
      <c r="GU25" s="21">
        <v>45.5</v>
      </c>
      <c r="GV25" s="21">
        <v>57</v>
      </c>
      <c r="GW25" s="21">
        <v>63.445999999999998</v>
      </c>
      <c r="GX25" s="21">
        <v>59.459000000000003</v>
      </c>
      <c r="GY25" s="21">
        <v>70.004999999999995</v>
      </c>
      <c r="GZ25" s="21">
        <v>155</v>
      </c>
      <c r="HA25" s="21">
        <v>122.6</v>
      </c>
      <c r="HB25" s="54">
        <v>111.608</v>
      </c>
    </row>
    <row r="26" spans="2:210" s="21" customFormat="1">
      <c r="B26" s="28"/>
      <c r="C26" s="60" t="s">
        <v>347</v>
      </c>
      <c r="D26" s="41" t="s">
        <v>345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55"/>
      <c r="GM26" s="55"/>
      <c r="GN26" s="55"/>
      <c r="GO26" s="55"/>
      <c r="GP26" s="55"/>
      <c r="GQ26" s="55"/>
      <c r="GR26" s="55"/>
      <c r="GS26" s="55">
        <v>2.1</v>
      </c>
      <c r="GT26" s="55">
        <v>145.69999999999999</v>
      </c>
      <c r="GU26" s="21">
        <v>70.099999999999994</v>
      </c>
      <c r="GV26" s="21">
        <v>84.5</v>
      </c>
      <c r="GW26" s="21">
        <v>13.147</v>
      </c>
      <c r="GX26" s="21">
        <v>80.248000000000005</v>
      </c>
      <c r="GY26" s="21">
        <v>205.03300000000002</v>
      </c>
      <c r="GZ26" s="21">
        <v>55.4</v>
      </c>
      <c r="HA26" s="21">
        <v>96.5</v>
      </c>
      <c r="HB26" s="54">
        <v>65.844999999999999</v>
      </c>
    </row>
    <row r="27" spans="2:210">
      <c r="B27" s="28" t="s">
        <v>36</v>
      </c>
      <c r="C27" s="63" t="s">
        <v>67</v>
      </c>
      <c r="D27" s="41" t="s">
        <v>255</v>
      </c>
      <c r="E27" s="30">
        <v>1.5</v>
      </c>
      <c r="F27" s="30">
        <v>6.5</v>
      </c>
      <c r="G27" s="30">
        <v>10</v>
      </c>
      <c r="H27" s="30"/>
      <c r="I27" s="30">
        <v>2.7</v>
      </c>
      <c r="J27" s="30">
        <v>9.3000000000000007</v>
      </c>
      <c r="K27" s="30">
        <v>1.6</v>
      </c>
      <c r="L27" s="30">
        <v>6.6</v>
      </c>
      <c r="M27" s="30">
        <v>8.8000000000000007</v>
      </c>
      <c r="N27" s="30">
        <v>0.3</v>
      </c>
      <c r="O27" s="30">
        <v>3.3</v>
      </c>
      <c r="P27" s="30">
        <v>10.8</v>
      </c>
      <c r="Q27" s="30">
        <v>1.6</v>
      </c>
      <c r="R27" s="30">
        <v>4.9000000000000004</v>
      </c>
      <c r="S27" s="30">
        <v>8.5</v>
      </c>
      <c r="T27" s="30"/>
      <c r="U27" s="30"/>
      <c r="V27" s="30"/>
      <c r="W27" s="30"/>
      <c r="X27" s="30">
        <v>4.7</v>
      </c>
      <c r="Y27" s="30">
        <v>14.3</v>
      </c>
      <c r="Z27" s="30"/>
      <c r="AA27" s="30">
        <v>1.8</v>
      </c>
      <c r="AB27" s="30">
        <v>9.6999999999999993</v>
      </c>
      <c r="AC27" s="30">
        <v>0.4</v>
      </c>
      <c r="AD27" s="30">
        <v>5.5</v>
      </c>
      <c r="AE27" s="30">
        <v>7.3</v>
      </c>
      <c r="AF27" s="30"/>
      <c r="AG27" s="30"/>
      <c r="AH27" s="30">
        <v>10.5</v>
      </c>
      <c r="AI27" s="30">
        <v>3.5</v>
      </c>
      <c r="AJ27" s="30">
        <v>4.5999999999999996</v>
      </c>
      <c r="AK27" s="30">
        <v>7.4</v>
      </c>
      <c r="AL27" s="30">
        <v>0.3</v>
      </c>
      <c r="AM27" s="30">
        <v>2.8</v>
      </c>
      <c r="AN27" s="30">
        <v>6.9</v>
      </c>
      <c r="AO27" s="30">
        <v>0.9</v>
      </c>
      <c r="AP27" s="30">
        <v>15.1</v>
      </c>
      <c r="AQ27" s="30">
        <v>0.3</v>
      </c>
      <c r="AR27" s="30">
        <v>0.7</v>
      </c>
      <c r="AS27" s="30">
        <v>4.4000000000000004</v>
      </c>
      <c r="AT27" s="30">
        <v>5</v>
      </c>
      <c r="AU27" s="30">
        <v>4.9000000000000004</v>
      </c>
      <c r="AV27" s="30">
        <v>3.9</v>
      </c>
      <c r="AW27" s="30">
        <v>5.2</v>
      </c>
      <c r="AX27" s="30">
        <v>1.3</v>
      </c>
      <c r="AY27" s="30">
        <v>3.7</v>
      </c>
      <c r="AZ27" s="30">
        <v>5.0999999999999996</v>
      </c>
      <c r="BA27" s="30">
        <v>0.3</v>
      </c>
      <c r="BB27" s="30">
        <v>2.8</v>
      </c>
      <c r="BC27" s="30">
        <v>3.3</v>
      </c>
      <c r="BD27" s="30"/>
      <c r="BE27" s="30"/>
      <c r="BF27" s="30">
        <v>5</v>
      </c>
      <c r="BG27" s="30">
        <v>6.4</v>
      </c>
      <c r="BH27" s="30">
        <v>4.3</v>
      </c>
      <c r="BI27" s="30">
        <v>3.1</v>
      </c>
      <c r="BJ27" s="30">
        <v>1.4</v>
      </c>
      <c r="BK27" s="30">
        <v>2.2000000000000002</v>
      </c>
      <c r="BL27" s="30">
        <v>3.7</v>
      </c>
      <c r="BM27" s="30">
        <v>2.2000000000000002</v>
      </c>
      <c r="BN27" s="30">
        <v>4.5999999999999996</v>
      </c>
      <c r="BO27" s="30">
        <v>3.4</v>
      </c>
      <c r="BP27" s="30">
        <v>0.9</v>
      </c>
      <c r="BQ27" s="30">
        <v>0.1</v>
      </c>
      <c r="BR27" s="30">
        <v>2.9</v>
      </c>
      <c r="BS27" s="30">
        <v>3.7</v>
      </c>
      <c r="BT27" s="30">
        <v>4.7</v>
      </c>
      <c r="BU27" s="30"/>
      <c r="BV27" s="30">
        <v>0.5</v>
      </c>
      <c r="BW27" s="30">
        <v>1.2</v>
      </c>
      <c r="BX27" s="30">
        <v>2</v>
      </c>
      <c r="BY27" s="30">
        <v>2.2000000000000002</v>
      </c>
      <c r="BZ27" s="30">
        <v>8.5</v>
      </c>
      <c r="CA27" s="30">
        <v>3.5</v>
      </c>
      <c r="CB27" s="30">
        <v>2</v>
      </c>
      <c r="CC27" s="30"/>
      <c r="CD27" s="30"/>
      <c r="CE27" s="30"/>
      <c r="CF27" s="30">
        <v>4.0999999999999996</v>
      </c>
      <c r="CG27" s="30">
        <v>2.1</v>
      </c>
      <c r="CH27" s="30">
        <v>0.8</v>
      </c>
      <c r="CI27" s="30">
        <v>2</v>
      </c>
      <c r="CJ27" s="30">
        <v>4.0999999999999996</v>
      </c>
      <c r="CK27" s="30">
        <v>1</v>
      </c>
      <c r="CL27" s="30">
        <v>7.8</v>
      </c>
      <c r="CM27" s="30">
        <v>2.1</v>
      </c>
      <c r="CN27" s="30">
        <v>1.3</v>
      </c>
      <c r="CO27" s="30">
        <v>5.0999999999999996</v>
      </c>
      <c r="CP27" s="30">
        <v>4.0999999999999996</v>
      </c>
      <c r="CQ27" s="30">
        <v>1</v>
      </c>
      <c r="CR27" s="30">
        <v>3.9</v>
      </c>
      <c r="CS27" s="30">
        <v>2.1</v>
      </c>
      <c r="CT27" s="30">
        <v>3.7</v>
      </c>
      <c r="CU27" s="30">
        <v>2.5</v>
      </c>
      <c r="CV27" s="30">
        <v>4.3</v>
      </c>
      <c r="CW27" s="30">
        <v>1</v>
      </c>
      <c r="CX27" s="30">
        <v>3.9</v>
      </c>
      <c r="CY27" s="30">
        <v>5.6</v>
      </c>
      <c r="CZ27" s="30">
        <v>7.6</v>
      </c>
      <c r="DA27" s="30">
        <v>7.2</v>
      </c>
      <c r="DB27" s="30">
        <v>3</v>
      </c>
      <c r="DC27" s="30">
        <v>0</v>
      </c>
      <c r="DD27" s="30">
        <v>3.9</v>
      </c>
      <c r="DE27" s="30">
        <v>2.1</v>
      </c>
      <c r="DF27" s="30">
        <v>7.5</v>
      </c>
      <c r="DG27" s="30">
        <v>5.3</v>
      </c>
      <c r="DH27" s="30">
        <v>5</v>
      </c>
      <c r="DI27" s="30">
        <v>0.3</v>
      </c>
      <c r="DJ27" s="30">
        <v>4.0999999999999996</v>
      </c>
      <c r="DK27" s="30">
        <v>3.7</v>
      </c>
      <c r="DL27" s="30">
        <v>3.2</v>
      </c>
      <c r="DM27" s="30">
        <v>3.5</v>
      </c>
      <c r="DN27" s="30">
        <v>3.8</v>
      </c>
      <c r="DO27" s="30">
        <v>1.4</v>
      </c>
      <c r="DP27" s="30">
        <v>3.8</v>
      </c>
      <c r="DQ27" s="30">
        <v>5</v>
      </c>
      <c r="DR27" s="30">
        <v>7.4</v>
      </c>
      <c r="DS27" s="30">
        <v>3.5</v>
      </c>
      <c r="DT27" s="30">
        <v>3.5</v>
      </c>
      <c r="DU27" s="30">
        <v>1.4</v>
      </c>
      <c r="DV27" s="30">
        <v>1</v>
      </c>
      <c r="DW27" s="30">
        <v>1.9</v>
      </c>
      <c r="DX27" s="30">
        <v>0.4</v>
      </c>
      <c r="DY27" s="30">
        <v>3.5</v>
      </c>
      <c r="DZ27" s="30">
        <v>3.2</v>
      </c>
      <c r="EA27" s="30">
        <v>2.9</v>
      </c>
      <c r="EB27" s="30">
        <v>4</v>
      </c>
      <c r="EC27" s="30">
        <v>2.2000000000000002</v>
      </c>
      <c r="ED27" s="30">
        <v>0.2</v>
      </c>
      <c r="EE27" s="30">
        <v>4.4000000000000004</v>
      </c>
      <c r="EF27" s="30">
        <v>2.4</v>
      </c>
      <c r="EG27" s="30">
        <v>0.1</v>
      </c>
      <c r="EH27" s="30">
        <v>3.7</v>
      </c>
      <c r="EI27" s="30">
        <v>0.4</v>
      </c>
      <c r="EJ27" s="30">
        <v>10.3</v>
      </c>
      <c r="EK27" s="30">
        <v>2.5</v>
      </c>
      <c r="EL27" s="30">
        <v>15.7</v>
      </c>
      <c r="EM27" s="30">
        <v>2.5</v>
      </c>
      <c r="EN27" s="30">
        <v>8.3000000000000007</v>
      </c>
      <c r="EO27" s="30">
        <v>4.3</v>
      </c>
      <c r="EP27" s="30">
        <v>3.4</v>
      </c>
      <c r="EQ27" s="30">
        <v>7.2</v>
      </c>
      <c r="ER27" s="30">
        <v>6.5</v>
      </c>
      <c r="ES27" s="30">
        <v>0.9</v>
      </c>
      <c r="ET27" s="30">
        <v>1.9</v>
      </c>
      <c r="EU27" s="30">
        <v>7.5</v>
      </c>
      <c r="EV27" s="30">
        <v>77.7</v>
      </c>
      <c r="EW27" s="30">
        <v>7</v>
      </c>
      <c r="EX27" s="30">
        <v>25.2</v>
      </c>
      <c r="EY27" s="30">
        <v>14.4</v>
      </c>
      <c r="EZ27" s="30">
        <v>11</v>
      </c>
      <c r="FA27" s="30">
        <v>11.2</v>
      </c>
      <c r="FB27" s="30">
        <v>44.8</v>
      </c>
      <c r="FC27" s="30">
        <v>11.7</v>
      </c>
      <c r="FD27" s="30">
        <v>17.2</v>
      </c>
      <c r="FE27" s="30">
        <v>55.3</v>
      </c>
      <c r="FF27" s="30">
        <v>9.3000000000000007</v>
      </c>
      <c r="FG27" s="30">
        <v>17.600000000000001</v>
      </c>
      <c r="FH27" s="30">
        <v>146.80000000000001</v>
      </c>
      <c r="FI27" s="30">
        <v>0.4</v>
      </c>
      <c r="FJ27" s="30">
        <v>59.3</v>
      </c>
      <c r="FK27" s="30">
        <v>65.400000000000006</v>
      </c>
      <c r="FL27" s="30">
        <v>5.5</v>
      </c>
      <c r="FM27" s="30">
        <v>48.9</v>
      </c>
      <c r="FN27" s="30">
        <v>46.3</v>
      </c>
      <c r="FO27" s="30">
        <v>119.4</v>
      </c>
      <c r="FP27" s="30">
        <v>18.8</v>
      </c>
      <c r="FQ27" s="30">
        <v>10.9</v>
      </c>
      <c r="FR27" s="30">
        <v>27</v>
      </c>
      <c r="FS27" s="46">
        <v>21.4</v>
      </c>
      <c r="FT27" s="46">
        <v>195</v>
      </c>
      <c r="FU27" s="46">
        <v>95.2</v>
      </c>
      <c r="FV27" s="46">
        <v>8.6</v>
      </c>
      <c r="FW27" s="46">
        <v>60.3</v>
      </c>
      <c r="FX27" s="46">
        <v>26.2</v>
      </c>
      <c r="FY27" s="46">
        <v>37</v>
      </c>
      <c r="FZ27" s="46">
        <v>51.6</v>
      </c>
      <c r="GA27" s="46">
        <v>102.6</v>
      </c>
      <c r="GB27" s="46">
        <v>4.3</v>
      </c>
      <c r="GC27" s="46">
        <v>54.9</v>
      </c>
      <c r="GD27" s="46">
        <v>34.6</v>
      </c>
      <c r="GE27" s="46">
        <v>74.8</v>
      </c>
      <c r="GF27" s="46">
        <v>54.9</v>
      </c>
      <c r="GG27" s="46">
        <v>136.30000000000001</v>
      </c>
      <c r="GH27" s="46">
        <v>9</v>
      </c>
      <c r="GI27" s="46">
        <v>119.9</v>
      </c>
      <c r="GJ27" s="46">
        <v>44.2</v>
      </c>
      <c r="GK27" s="46">
        <v>18.2</v>
      </c>
      <c r="GL27" s="55">
        <v>82.492000000000004</v>
      </c>
      <c r="GM27" s="55">
        <v>194.9</v>
      </c>
      <c r="GN27" s="55">
        <v>25.75</v>
      </c>
      <c r="GO27" s="55">
        <v>68.900000000000006</v>
      </c>
      <c r="GP27" s="55">
        <v>22.9</v>
      </c>
      <c r="GQ27" s="55">
        <v>40.9</v>
      </c>
      <c r="GR27" s="55"/>
      <c r="GS27" s="55"/>
      <c r="GT27" s="55"/>
      <c r="HB27" s="54"/>
    </row>
    <row r="28" spans="2:210">
      <c r="B28" s="28" t="s">
        <v>37</v>
      </c>
      <c r="C28" s="63" t="s">
        <v>68</v>
      </c>
      <c r="D28" s="41" t="s">
        <v>256</v>
      </c>
      <c r="E28" s="30">
        <v>9.8000000000000007</v>
      </c>
      <c r="F28" s="30">
        <v>8</v>
      </c>
      <c r="G28" s="30">
        <v>10.9</v>
      </c>
      <c r="H28" s="30"/>
      <c r="I28" s="30">
        <v>20</v>
      </c>
      <c r="J28" s="30">
        <v>11.8</v>
      </c>
      <c r="K28" s="30">
        <v>9.1999999999999993</v>
      </c>
      <c r="L28" s="30">
        <v>12.9</v>
      </c>
      <c r="M28" s="30">
        <v>14</v>
      </c>
      <c r="N28" s="30">
        <v>8.9</v>
      </c>
      <c r="O28" s="30">
        <v>9.6999999999999993</v>
      </c>
      <c r="P28" s="30">
        <v>10.3</v>
      </c>
      <c r="Q28" s="30">
        <v>11.1</v>
      </c>
      <c r="R28" s="30">
        <v>11.7</v>
      </c>
      <c r="S28" s="30">
        <v>4.5</v>
      </c>
      <c r="T28" s="30"/>
      <c r="U28" s="30"/>
      <c r="V28" s="30"/>
      <c r="W28" s="30"/>
      <c r="X28" s="30">
        <v>9.8000000000000007</v>
      </c>
      <c r="Y28" s="30">
        <v>20.2</v>
      </c>
      <c r="Z28" s="30"/>
      <c r="AA28" s="30">
        <v>12</v>
      </c>
      <c r="AB28" s="30">
        <v>13.3</v>
      </c>
      <c r="AC28" s="30">
        <v>12.4</v>
      </c>
      <c r="AD28" s="30">
        <v>8.1</v>
      </c>
      <c r="AE28" s="30">
        <v>13.3</v>
      </c>
      <c r="AF28" s="30"/>
      <c r="AG28" s="30">
        <v>15</v>
      </c>
      <c r="AH28" s="30">
        <v>18.7</v>
      </c>
      <c r="AI28" s="30">
        <v>17</v>
      </c>
      <c r="AJ28" s="30">
        <v>12.9</v>
      </c>
      <c r="AK28" s="30">
        <v>17.2</v>
      </c>
      <c r="AL28" s="30">
        <v>24.2</v>
      </c>
      <c r="AM28" s="30">
        <v>29.2</v>
      </c>
      <c r="AN28" s="30">
        <v>18.399999999999999</v>
      </c>
      <c r="AO28" s="30">
        <v>0.6</v>
      </c>
      <c r="AP28" s="30">
        <v>21.5</v>
      </c>
      <c r="AQ28" s="30">
        <v>0.6</v>
      </c>
      <c r="AR28" s="30">
        <v>6.1</v>
      </c>
      <c r="AS28" s="30">
        <v>20</v>
      </c>
      <c r="AT28" s="30">
        <v>21.9</v>
      </c>
      <c r="AU28" s="30">
        <v>14.9</v>
      </c>
      <c r="AV28" s="30">
        <v>18.8</v>
      </c>
      <c r="AW28" s="30">
        <v>14.7</v>
      </c>
      <c r="AX28" s="30">
        <v>18.7</v>
      </c>
      <c r="AY28" s="30">
        <v>21.6</v>
      </c>
      <c r="AZ28" s="30">
        <v>12.7</v>
      </c>
      <c r="BA28" s="30">
        <v>15.1</v>
      </c>
      <c r="BB28" s="30">
        <v>10.199999999999999</v>
      </c>
      <c r="BC28" s="30">
        <v>1.8</v>
      </c>
      <c r="BD28" s="30"/>
      <c r="BE28" s="30"/>
      <c r="BF28" s="30">
        <v>20.7</v>
      </c>
      <c r="BG28" s="30">
        <v>14.6</v>
      </c>
      <c r="BH28" s="30">
        <v>20.6</v>
      </c>
      <c r="BI28" s="30">
        <v>4</v>
      </c>
      <c r="BJ28" s="30">
        <v>11.6</v>
      </c>
      <c r="BK28" s="30">
        <v>9.1</v>
      </c>
      <c r="BL28" s="30">
        <v>12.1</v>
      </c>
      <c r="BM28" s="30">
        <v>16</v>
      </c>
      <c r="BN28" s="30">
        <v>10</v>
      </c>
      <c r="BO28" s="30">
        <v>11.6</v>
      </c>
      <c r="BP28" s="30">
        <v>1.6</v>
      </c>
      <c r="BQ28" s="30">
        <v>21.9</v>
      </c>
      <c r="BR28" s="30">
        <v>27.7</v>
      </c>
      <c r="BS28" s="30">
        <v>16.5</v>
      </c>
      <c r="BT28" s="30">
        <v>17.5</v>
      </c>
      <c r="BU28" s="30"/>
      <c r="BV28" s="30">
        <v>11.6</v>
      </c>
      <c r="BW28" s="30">
        <v>10.199999999999999</v>
      </c>
      <c r="BX28" s="30">
        <v>16.7</v>
      </c>
      <c r="BY28" s="30">
        <v>15.5</v>
      </c>
      <c r="BZ28" s="30">
        <v>16.899999999999999</v>
      </c>
      <c r="CA28" s="30">
        <v>14.3</v>
      </c>
      <c r="CB28" s="30">
        <v>-8.1</v>
      </c>
      <c r="CC28" s="30"/>
      <c r="CD28" s="30"/>
      <c r="CE28" s="30"/>
      <c r="CF28" s="30">
        <v>15.2</v>
      </c>
      <c r="CG28" s="30">
        <v>15.1</v>
      </c>
      <c r="CH28" s="30">
        <v>11.1</v>
      </c>
      <c r="CI28" s="30">
        <v>19</v>
      </c>
      <c r="CJ28" s="30">
        <v>20.100000000000001</v>
      </c>
      <c r="CK28" s="30">
        <v>22.3</v>
      </c>
      <c r="CL28" s="30">
        <v>7.3</v>
      </c>
      <c r="CM28" s="30">
        <v>20.2</v>
      </c>
      <c r="CN28" s="30">
        <v>34.6</v>
      </c>
      <c r="CO28" s="30">
        <v>80</v>
      </c>
      <c r="CP28" s="30">
        <v>-32.9</v>
      </c>
      <c r="CQ28" s="30">
        <v>24</v>
      </c>
      <c r="CR28" s="30">
        <v>26.4</v>
      </c>
      <c r="CS28" s="30">
        <v>121.4</v>
      </c>
      <c r="CT28" s="30">
        <v>27</v>
      </c>
      <c r="CU28" s="30">
        <v>-53.6</v>
      </c>
      <c r="CV28" s="30">
        <v>54.4</v>
      </c>
      <c r="CW28" s="30">
        <v>0.4</v>
      </c>
      <c r="CX28" s="30">
        <v>0.9</v>
      </c>
      <c r="CY28" s="30">
        <v>0</v>
      </c>
      <c r="CZ28" s="30">
        <v>0.7</v>
      </c>
      <c r="DA28" s="30">
        <v>20</v>
      </c>
      <c r="DB28" s="30">
        <v>41.4</v>
      </c>
      <c r="DC28" s="30">
        <v>18.600000000000001</v>
      </c>
      <c r="DD28" s="30">
        <v>32.700000000000003</v>
      </c>
      <c r="DE28" s="30">
        <v>23.8</v>
      </c>
      <c r="DF28" s="30">
        <v>27.8</v>
      </c>
      <c r="DG28" s="30">
        <v>24</v>
      </c>
      <c r="DH28" s="30">
        <v>26.3</v>
      </c>
      <c r="DI28" s="30">
        <v>33</v>
      </c>
      <c r="DJ28" s="30">
        <v>46</v>
      </c>
      <c r="DK28" s="30">
        <v>18</v>
      </c>
      <c r="DL28" s="30">
        <v>44.9</v>
      </c>
      <c r="DM28" s="30">
        <v>30</v>
      </c>
      <c r="DN28" s="30">
        <v>36.200000000000003</v>
      </c>
      <c r="DO28" s="30">
        <v>26.2</v>
      </c>
      <c r="DP28" s="30">
        <v>41.9</v>
      </c>
      <c r="DQ28" s="30">
        <v>19.7</v>
      </c>
      <c r="DR28" s="30">
        <v>30.8</v>
      </c>
      <c r="DS28" s="30">
        <v>39.9</v>
      </c>
      <c r="DT28" s="30">
        <v>41.1</v>
      </c>
      <c r="DU28" s="30">
        <v>15.4</v>
      </c>
      <c r="DV28" s="30">
        <v>24.7</v>
      </c>
      <c r="DW28" s="30">
        <v>11.7</v>
      </c>
      <c r="DX28" s="30">
        <v>17.5</v>
      </c>
      <c r="DY28" s="30">
        <v>20</v>
      </c>
      <c r="DZ28" s="30">
        <v>37.5</v>
      </c>
      <c r="EA28" s="30">
        <v>136.4</v>
      </c>
      <c r="EB28" s="30">
        <v>0</v>
      </c>
      <c r="EC28" s="30">
        <v>84</v>
      </c>
      <c r="ED28" s="30">
        <v>9.4</v>
      </c>
      <c r="EE28" s="30">
        <v>47.9</v>
      </c>
      <c r="EF28" s="30">
        <v>0.3</v>
      </c>
      <c r="EG28" s="30">
        <v>20</v>
      </c>
      <c r="EH28" s="30">
        <v>0.3</v>
      </c>
      <c r="EI28" s="30">
        <v>-18.600000000000001</v>
      </c>
      <c r="EJ28" s="30">
        <v>38.299999999999997</v>
      </c>
      <c r="EK28" s="30">
        <v>0</v>
      </c>
      <c r="EL28" s="30">
        <v>57.2</v>
      </c>
      <c r="EM28" s="30">
        <v>28.2</v>
      </c>
      <c r="EN28" s="30">
        <v>51.7</v>
      </c>
      <c r="EO28" s="30">
        <v>19.8</v>
      </c>
      <c r="EP28" s="30">
        <v>30.6</v>
      </c>
      <c r="EQ28" s="30">
        <v>34</v>
      </c>
      <c r="ER28" s="30">
        <v>40.9</v>
      </c>
      <c r="ES28" s="30">
        <v>0.1</v>
      </c>
      <c r="ET28" s="30">
        <v>0</v>
      </c>
      <c r="EU28" s="30">
        <v>0</v>
      </c>
      <c r="EV28" s="30">
        <v>116.6</v>
      </c>
      <c r="EW28" s="30">
        <v>0</v>
      </c>
      <c r="EX28" s="30">
        <v>0.6</v>
      </c>
      <c r="EY28" s="30">
        <v>56.8</v>
      </c>
      <c r="EZ28" s="30">
        <v>29.1</v>
      </c>
      <c r="FA28" s="30">
        <v>0</v>
      </c>
      <c r="FB28" s="30">
        <v>67.8</v>
      </c>
      <c r="FC28" s="30">
        <v>34.5</v>
      </c>
      <c r="FD28" s="30">
        <v>0</v>
      </c>
      <c r="FE28" s="30">
        <v>54.2</v>
      </c>
      <c r="FF28" s="30">
        <v>27.1</v>
      </c>
      <c r="FG28" s="30">
        <v>28.5</v>
      </c>
      <c r="FH28" s="30">
        <v>30.3</v>
      </c>
      <c r="FI28" s="30">
        <v>0</v>
      </c>
      <c r="FJ28" s="30">
        <v>31.2</v>
      </c>
      <c r="FK28" s="30">
        <v>35.5</v>
      </c>
      <c r="FL28" s="30">
        <v>29.2</v>
      </c>
      <c r="FM28" s="30">
        <v>32.299999999999997</v>
      </c>
      <c r="FN28" s="30">
        <v>28.2</v>
      </c>
      <c r="FO28" s="30">
        <v>33.5</v>
      </c>
      <c r="FP28" s="30">
        <v>25.9</v>
      </c>
      <c r="FQ28" s="30">
        <v>32.5</v>
      </c>
      <c r="FR28" s="30">
        <v>36.6</v>
      </c>
      <c r="FS28" s="46">
        <v>22.8</v>
      </c>
      <c r="FT28" s="46">
        <v>69.400000000000006</v>
      </c>
      <c r="FU28" s="46">
        <v>0</v>
      </c>
      <c r="FV28" s="46">
        <v>0.1</v>
      </c>
      <c r="FW28" s="46">
        <v>61.1</v>
      </c>
      <c r="FX28" s="46">
        <v>31.3</v>
      </c>
      <c r="FY28" s="46">
        <v>32.700000000000003</v>
      </c>
      <c r="FZ28" s="46">
        <v>29.6</v>
      </c>
      <c r="GA28" s="46">
        <v>33.700000000000003</v>
      </c>
      <c r="GB28" s="46">
        <v>29.5</v>
      </c>
      <c r="GC28" s="46">
        <v>34.9</v>
      </c>
      <c r="GD28" s="46">
        <v>32.799999999999997</v>
      </c>
      <c r="GE28" s="46">
        <v>39.5</v>
      </c>
      <c r="GF28" s="46">
        <v>0.2</v>
      </c>
      <c r="GG28" s="46">
        <v>0</v>
      </c>
      <c r="GH28" s="46">
        <v>26.9</v>
      </c>
      <c r="GI28" s="46">
        <v>40.1</v>
      </c>
      <c r="GJ28" s="46">
        <v>38.5</v>
      </c>
      <c r="GK28" s="46">
        <v>28.1</v>
      </c>
      <c r="GL28" s="55">
        <v>36.177</v>
      </c>
      <c r="GM28" s="55">
        <v>70.5</v>
      </c>
      <c r="GN28" s="55">
        <v>22.3</v>
      </c>
      <c r="GO28" s="55">
        <v>42.4</v>
      </c>
      <c r="GP28" s="55">
        <v>34.299999999999997</v>
      </c>
      <c r="GQ28" s="55">
        <v>0.1</v>
      </c>
      <c r="GR28" s="55"/>
      <c r="GS28" s="55"/>
      <c r="GT28" s="55"/>
      <c r="HB28" s="54"/>
    </row>
    <row r="29" spans="2:210">
      <c r="B29" s="28" t="s">
        <v>38</v>
      </c>
      <c r="C29" s="63" t="s">
        <v>69</v>
      </c>
      <c r="D29" s="41" t="s">
        <v>257</v>
      </c>
      <c r="E29" s="30">
        <v>0</v>
      </c>
      <c r="F29" s="30">
        <v>5.4</v>
      </c>
      <c r="G29" s="30">
        <v>3.3</v>
      </c>
      <c r="H29" s="30"/>
      <c r="I29" s="30">
        <v>1.5</v>
      </c>
      <c r="J29" s="30">
        <v>12.3</v>
      </c>
      <c r="K29" s="30">
        <v>3.7</v>
      </c>
      <c r="L29" s="30">
        <v>2.8</v>
      </c>
      <c r="M29" s="30">
        <v>1.3</v>
      </c>
      <c r="N29" s="30">
        <v>-1.6</v>
      </c>
      <c r="O29" s="30">
        <v>1.5</v>
      </c>
      <c r="P29" s="30">
        <v>8.6</v>
      </c>
      <c r="Q29" s="30">
        <v>1.3</v>
      </c>
      <c r="R29" s="30">
        <v>1.4</v>
      </c>
      <c r="S29" s="30">
        <v>1.4</v>
      </c>
      <c r="T29" s="30"/>
      <c r="U29" s="30"/>
      <c r="V29" s="30"/>
      <c r="W29" s="30"/>
      <c r="X29" s="30">
        <v>1.3</v>
      </c>
      <c r="Y29" s="30">
        <v>1.3</v>
      </c>
      <c r="Z29" s="30"/>
      <c r="AA29" s="30">
        <v>1.4</v>
      </c>
      <c r="AB29" s="30">
        <v>19.2</v>
      </c>
      <c r="AC29" s="30">
        <v>1.3</v>
      </c>
      <c r="AD29" s="30">
        <v>1.9</v>
      </c>
      <c r="AE29" s="30">
        <v>6</v>
      </c>
      <c r="AF29" s="30"/>
      <c r="AG29" s="30"/>
      <c r="AH29" s="30">
        <v>11.9</v>
      </c>
      <c r="AI29" s="30">
        <v>2.8</v>
      </c>
      <c r="AJ29" s="30">
        <v>1.1000000000000001</v>
      </c>
      <c r="AK29" s="30">
        <v>3.1</v>
      </c>
      <c r="AL29" s="30">
        <v>3.2</v>
      </c>
      <c r="AM29" s="30">
        <v>3</v>
      </c>
      <c r="AN29" s="30">
        <v>10.1</v>
      </c>
      <c r="AO29" s="30">
        <v>1.1000000000000001</v>
      </c>
      <c r="AP29" s="30">
        <v>9.1</v>
      </c>
      <c r="AQ29" s="30">
        <v>3.1</v>
      </c>
      <c r="AR29" s="30">
        <v>3.3</v>
      </c>
      <c r="AS29" s="30">
        <v>0</v>
      </c>
      <c r="AT29" s="30">
        <v>14.5</v>
      </c>
      <c r="AU29" s="30">
        <v>3.6</v>
      </c>
      <c r="AV29" s="30">
        <v>4</v>
      </c>
      <c r="AW29" s="30">
        <v>4.4000000000000004</v>
      </c>
      <c r="AX29" s="30">
        <v>4.9000000000000004</v>
      </c>
      <c r="AY29" s="30">
        <v>2.8</v>
      </c>
      <c r="AZ29" s="30">
        <v>13.1</v>
      </c>
      <c r="BA29" s="30">
        <v>4.4000000000000004</v>
      </c>
      <c r="BB29" s="30">
        <v>3.5</v>
      </c>
      <c r="BC29" s="30">
        <v>2.8</v>
      </c>
      <c r="BD29" s="30"/>
      <c r="BE29" s="30"/>
      <c r="BF29" s="30">
        <v>11.2</v>
      </c>
      <c r="BG29" s="30">
        <v>8</v>
      </c>
      <c r="BH29" s="30">
        <v>1.5</v>
      </c>
      <c r="BI29" s="30">
        <v>6.3</v>
      </c>
      <c r="BJ29" s="30">
        <v>4.0999999999999996</v>
      </c>
      <c r="BK29" s="30">
        <v>4.3</v>
      </c>
      <c r="BL29" s="30">
        <v>13.4</v>
      </c>
      <c r="BM29" s="30">
        <v>4.8</v>
      </c>
      <c r="BN29" s="30">
        <v>4.5999999999999996</v>
      </c>
      <c r="BO29" s="30">
        <v>4</v>
      </c>
      <c r="BP29" s="30">
        <v>1.2</v>
      </c>
      <c r="BQ29" s="30">
        <v>0</v>
      </c>
      <c r="BR29" s="30">
        <v>11</v>
      </c>
      <c r="BS29" s="30">
        <v>4.9000000000000004</v>
      </c>
      <c r="BT29" s="30">
        <v>4.7</v>
      </c>
      <c r="BU29" s="30"/>
      <c r="BV29" s="30">
        <v>4.3</v>
      </c>
      <c r="BW29" s="30">
        <v>5.7</v>
      </c>
      <c r="BX29" s="30">
        <v>13.7</v>
      </c>
      <c r="BY29" s="30">
        <v>4.2</v>
      </c>
      <c r="BZ29" s="30">
        <v>5.5</v>
      </c>
      <c r="CA29" s="30">
        <v>4.0999999999999996</v>
      </c>
      <c r="CB29" s="30">
        <v>9.1999999999999993</v>
      </c>
      <c r="CC29" s="30"/>
      <c r="CD29" s="30"/>
      <c r="CE29" s="30"/>
      <c r="CF29" s="30">
        <v>5.7</v>
      </c>
      <c r="CG29" s="30">
        <v>5.3</v>
      </c>
      <c r="CH29" s="30">
        <v>4.4000000000000004</v>
      </c>
      <c r="CI29" s="30">
        <v>5.7</v>
      </c>
      <c r="CJ29" s="30">
        <v>15.5</v>
      </c>
      <c r="CK29" s="30">
        <v>4.8</v>
      </c>
      <c r="CL29" s="30">
        <v>5.2</v>
      </c>
      <c r="CM29" s="30">
        <v>5.0999999999999996</v>
      </c>
      <c r="CN29" s="30">
        <v>4.5999999999999996</v>
      </c>
      <c r="CO29" s="30">
        <v>0</v>
      </c>
      <c r="CP29" s="30">
        <v>11.2</v>
      </c>
      <c r="CQ29" s="30">
        <v>10</v>
      </c>
      <c r="CR29" s="30">
        <v>5.9</v>
      </c>
      <c r="CS29" s="30">
        <v>5.0999999999999996</v>
      </c>
      <c r="CT29" s="30">
        <v>6.6</v>
      </c>
      <c r="CU29" s="30">
        <v>5.6</v>
      </c>
      <c r="CV29" s="30">
        <v>16.2</v>
      </c>
      <c r="CW29" s="30">
        <v>6.1</v>
      </c>
      <c r="CX29" s="30">
        <v>5</v>
      </c>
      <c r="CY29" s="30">
        <v>3.8</v>
      </c>
      <c r="CZ29" s="30">
        <v>8.9</v>
      </c>
      <c r="DA29" s="30">
        <v>0</v>
      </c>
      <c r="DB29" s="30">
        <v>6.5</v>
      </c>
      <c r="DC29" s="30">
        <v>8.4</v>
      </c>
      <c r="DD29" s="30">
        <v>7</v>
      </c>
      <c r="DE29" s="30">
        <v>5.9</v>
      </c>
      <c r="DF29" s="30">
        <v>7.4</v>
      </c>
      <c r="DG29" s="30">
        <v>6.5</v>
      </c>
      <c r="DH29" s="30">
        <v>10.1</v>
      </c>
      <c r="DI29" s="30">
        <v>5.9</v>
      </c>
      <c r="DJ29" s="30">
        <v>1.9</v>
      </c>
      <c r="DK29" s="30">
        <v>4.8</v>
      </c>
      <c r="DL29" s="30"/>
      <c r="DM29" s="30">
        <v>0</v>
      </c>
      <c r="DN29" s="30">
        <v>2.9</v>
      </c>
      <c r="DO29" s="30">
        <v>17.100000000000001</v>
      </c>
      <c r="DP29" s="30">
        <v>7.5</v>
      </c>
      <c r="DQ29" s="30">
        <v>6.6</v>
      </c>
      <c r="DR29" s="30">
        <v>7.7</v>
      </c>
      <c r="DS29" s="30">
        <v>8.1999999999999993</v>
      </c>
      <c r="DT29" s="30">
        <v>5.9</v>
      </c>
      <c r="DU29" s="30">
        <v>4.4000000000000004</v>
      </c>
      <c r="DV29" s="30">
        <v>5.2</v>
      </c>
      <c r="DW29" s="30">
        <v>14.7</v>
      </c>
      <c r="DX29" s="30">
        <v>2.9</v>
      </c>
      <c r="DY29" s="30">
        <v>0</v>
      </c>
      <c r="DZ29" s="30">
        <v>13</v>
      </c>
      <c r="EA29" s="30">
        <v>17.399999999999999</v>
      </c>
      <c r="EB29" s="30">
        <v>16</v>
      </c>
      <c r="EC29" s="30">
        <v>13.3</v>
      </c>
      <c r="ED29" s="30">
        <v>13.1</v>
      </c>
      <c r="EE29" s="30">
        <v>15.6</v>
      </c>
      <c r="EF29" s="30">
        <v>13.6</v>
      </c>
      <c r="EG29" s="30">
        <v>15.6</v>
      </c>
      <c r="EH29" s="30">
        <v>16.2</v>
      </c>
      <c r="EI29" s="30">
        <v>12.5</v>
      </c>
      <c r="EJ29" s="30">
        <v>20.100000000000001</v>
      </c>
      <c r="EK29" s="30">
        <v>0</v>
      </c>
      <c r="EL29" s="30">
        <v>29.2</v>
      </c>
      <c r="EM29" s="30">
        <v>19.7</v>
      </c>
      <c r="EN29" s="30">
        <v>14.2</v>
      </c>
      <c r="EO29" s="30">
        <v>16.5</v>
      </c>
      <c r="EP29" s="30">
        <v>17.100000000000001</v>
      </c>
      <c r="EQ29" s="30">
        <v>15.2</v>
      </c>
      <c r="ER29" s="30">
        <v>14.2</v>
      </c>
      <c r="ES29" s="30">
        <v>16.600000000000001</v>
      </c>
      <c r="ET29" s="30">
        <v>18.2</v>
      </c>
      <c r="EU29" s="30">
        <v>11.7</v>
      </c>
      <c r="EV29" s="30">
        <v>22</v>
      </c>
      <c r="EW29" s="30">
        <v>8.1999999999999993</v>
      </c>
      <c r="EX29" s="30">
        <v>27.9</v>
      </c>
      <c r="EY29" s="30">
        <v>13.2</v>
      </c>
      <c r="EZ29" s="30">
        <v>11.9</v>
      </c>
      <c r="FA29" s="30">
        <v>25.8</v>
      </c>
      <c r="FB29" s="30">
        <v>10.3</v>
      </c>
      <c r="FC29" s="30">
        <v>21.7</v>
      </c>
      <c r="FD29" s="30">
        <v>12</v>
      </c>
      <c r="FE29" s="30">
        <v>14.9</v>
      </c>
      <c r="FF29" s="30">
        <v>11.2</v>
      </c>
      <c r="FG29" s="30">
        <v>7</v>
      </c>
      <c r="FH29" s="30">
        <v>15.9</v>
      </c>
      <c r="FI29" s="30">
        <v>0</v>
      </c>
      <c r="FJ29" s="30">
        <v>5.3</v>
      </c>
      <c r="FK29" s="30">
        <v>49.5</v>
      </c>
      <c r="FL29" s="30">
        <v>44.6</v>
      </c>
      <c r="FM29" s="30">
        <v>52.1</v>
      </c>
      <c r="FN29" s="30">
        <v>44.2</v>
      </c>
      <c r="FO29" s="30">
        <v>85.3</v>
      </c>
      <c r="FP29" s="30">
        <v>15.9</v>
      </c>
      <c r="FQ29" s="30">
        <v>30.1</v>
      </c>
      <c r="FR29" s="30">
        <v>14.9</v>
      </c>
      <c r="FS29" s="46">
        <v>9.4</v>
      </c>
      <c r="FT29" s="46">
        <v>174.4</v>
      </c>
      <c r="FU29" s="46">
        <v>0</v>
      </c>
      <c r="FV29" s="46">
        <v>13.7</v>
      </c>
      <c r="FW29" s="46">
        <v>53.6</v>
      </c>
      <c r="FX29" s="46">
        <v>59.8</v>
      </c>
      <c r="FY29" s="46">
        <v>72.5</v>
      </c>
      <c r="FZ29" s="46">
        <v>53.4</v>
      </c>
      <c r="GA29" s="46">
        <v>72.8</v>
      </c>
      <c r="GB29" s="46">
        <v>61</v>
      </c>
      <c r="GC29" s="46">
        <v>55.2</v>
      </c>
      <c r="GD29" s="46">
        <v>29.2</v>
      </c>
      <c r="GE29" s="46">
        <v>28.1</v>
      </c>
      <c r="GF29" s="46">
        <v>21.4</v>
      </c>
      <c r="GG29" s="46">
        <v>0</v>
      </c>
      <c r="GH29" s="46">
        <v>3.6</v>
      </c>
      <c r="GI29" s="46">
        <v>51.9</v>
      </c>
      <c r="GJ29" s="46">
        <v>83</v>
      </c>
      <c r="GK29" s="46">
        <v>42.9</v>
      </c>
      <c r="GL29" s="55">
        <v>63.643999999999998</v>
      </c>
      <c r="GM29" s="55">
        <v>66.400000000000006</v>
      </c>
      <c r="GN29" s="55">
        <v>55.5</v>
      </c>
      <c r="GO29" s="55">
        <v>70.2</v>
      </c>
      <c r="GP29" s="55">
        <v>48.4</v>
      </c>
      <c r="GQ29" s="55">
        <v>27.1</v>
      </c>
      <c r="GR29" s="55"/>
      <c r="GS29" s="55"/>
      <c r="GT29" s="55"/>
      <c r="HB29" s="54"/>
    </row>
    <row r="30" spans="2:210">
      <c r="B30" s="28" t="s">
        <v>39</v>
      </c>
      <c r="C30" s="63" t="s">
        <v>70</v>
      </c>
      <c r="D30" s="41" t="s">
        <v>258</v>
      </c>
      <c r="E30" s="30">
        <v>76.599999999999994</v>
      </c>
      <c r="F30" s="30">
        <v>113.6</v>
      </c>
      <c r="G30" s="30">
        <v>101.2</v>
      </c>
      <c r="H30" s="30"/>
      <c r="I30" s="30">
        <v>35.700000000000003</v>
      </c>
      <c r="J30" s="30">
        <v>63.9</v>
      </c>
      <c r="K30" s="30">
        <v>73.3</v>
      </c>
      <c r="L30" s="30">
        <v>77.8</v>
      </c>
      <c r="M30" s="30">
        <v>62</v>
      </c>
      <c r="N30" s="30">
        <v>71.3</v>
      </c>
      <c r="O30" s="30">
        <v>68.7</v>
      </c>
      <c r="P30" s="30">
        <v>57</v>
      </c>
      <c r="Q30" s="30">
        <v>49.3</v>
      </c>
      <c r="R30" s="30">
        <v>105.3</v>
      </c>
      <c r="S30" s="30">
        <v>55.5</v>
      </c>
      <c r="T30" s="30"/>
      <c r="U30" s="30"/>
      <c r="V30" s="30"/>
      <c r="W30" s="30"/>
      <c r="X30" s="30">
        <v>73.400000000000006</v>
      </c>
      <c r="Y30" s="30">
        <v>87.4</v>
      </c>
      <c r="Z30" s="30"/>
      <c r="AA30" s="30">
        <v>90.5</v>
      </c>
      <c r="AB30" s="30">
        <v>209.4</v>
      </c>
      <c r="AC30" s="30">
        <v>84.2</v>
      </c>
      <c r="AD30" s="30">
        <v>88.5</v>
      </c>
      <c r="AE30" s="30">
        <v>131.9</v>
      </c>
      <c r="AF30" s="30"/>
      <c r="AG30" s="30">
        <v>21.5</v>
      </c>
      <c r="AH30" s="30">
        <v>125.3</v>
      </c>
      <c r="AI30" s="30">
        <v>122.7</v>
      </c>
      <c r="AJ30" s="30">
        <v>114</v>
      </c>
      <c r="AK30" s="30">
        <v>119.3</v>
      </c>
      <c r="AL30" s="30">
        <v>132.30000000000001</v>
      </c>
      <c r="AM30" s="30">
        <v>139.19999999999999</v>
      </c>
      <c r="AN30" s="30">
        <v>125.9</v>
      </c>
      <c r="AO30" s="30">
        <v>93.9</v>
      </c>
      <c r="AP30" s="30">
        <v>191.7</v>
      </c>
      <c r="AQ30" s="30">
        <v>139.30000000000001</v>
      </c>
      <c r="AR30" s="30">
        <v>213.2</v>
      </c>
      <c r="AS30" s="30">
        <v>20</v>
      </c>
      <c r="AT30" s="30">
        <v>184.5</v>
      </c>
      <c r="AU30" s="30">
        <v>171.2</v>
      </c>
      <c r="AV30" s="30">
        <v>168.3</v>
      </c>
      <c r="AW30" s="30">
        <v>193.8</v>
      </c>
      <c r="AX30" s="30">
        <v>168.1</v>
      </c>
      <c r="AY30" s="30">
        <v>160.9</v>
      </c>
      <c r="AZ30" s="30">
        <v>179.8</v>
      </c>
      <c r="BA30" s="30">
        <v>173.9</v>
      </c>
      <c r="BB30" s="30">
        <v>191.5</v>
      </c>
      <c r="BC30" s="30">
        <v>195.5</v>
      </c>
      <c r="BD30" s="30"/>
      <c r="BE30" s="30"/>
      <c r="BF30" s="30">
        <v>137.6</v>
      </c>
      <c r="BG30" s="30">
        <v>241.8</v>
      </c>
      <c r="BH30" s="30">
        <v>150.9</v>
      </c>
      <c r="BI30" s="30">
        <v>288.8</v>
      </c>
      <c r="BJ30" s="30">
        <v>193.2</v>
      </c>
      <c r="BK30" s="30">
        <v>196.1</v>
      </c>
      <c r="BL30" s="30">
        <v>223</v>
      </c>
      <c r="BM30" s="30">
        <v>260.10000000000002</v>
      </c>
      <c r="BN30" s="30">
        <v>224.2</v>
      </c>
      <c r="BO30" s="30">
        <v>201.3</v>
      </c>
      <c r="BP30" s="30">
        <v>201</v>
      </c>
      <c r="BQ30" s="30">
        <v>30.2</v>
      </c>
      <c r="BR30" s="30">
        <v>182.8</v>
      </c>
      <c r="BS30" s="30">
        <v>216.7</v>
      </c>
      <c r="BT30" s="30">
        <v>212</v>
      </c>
      <c r="BU30" s="30"/>
      <c r="BV30" s="30">
        <v>243.7</v>
      </c>
      <c r="BW30" s="30">
        <v>187.3</v>
      </c>
      <c r="BX30" s="30">
        <v>233.8</v>
      </c>
      <c r="BY30" s="30">
        <v>167.1</v>
      </c>
      <c r="BZ30" s="30">
        <v>259</v>
      </c>
      <c r="CA30" s="30">
        <v>212.6</v>
      </c>
      <c r="CB30" s="30">
        <v>390.3</v>
      </c>
      <c r="CC30" s="30"/>
      <c r="CD30" s="30"/>
      <c r="CE30" s="30"/>
      <c r="CF30" s="30">
        <v>285.89999999999998</v>
      </c>
      <c r="CG30" s="30">
        <v>279.2</v>
      </c>
      <c r="CH30" s="30">
        <v>238.4</v>
      </c>
      <c r="CI30" s="30">
        <v>236.8</v>
      </c>
      <c r="CJ30" s="30">
        <v>170.6</v>
      </c>
      <c r="CK30" s="30">
        <v>179.3</v>
      </c>
      <c r="CL30" s="30">
        <v>197.2</v>
      </c>
      <c r="CM30" s="30">
        <v>257.2</v>
      </c>
      <c r="CN30" s="30">
        <v>342.9</v>
      </c>
      <c r="CO30" s="30">
        <v>0.1</v>
      </c>
      <c r="CP30" s="30">
        <v>236</v>
      </c>
      <c r="CQ30" s="30">
        <v>292.5</v>
      </c>
      <c r="CR30" s="30">
        <v>243</v>
      </c>
      <c r="CS30" s="30">
        <v>210.9</v>
      </c>
      <c r="CT30" s="30">
        <v>218.4</v>
      </c>
      <c r="CU30" s="30">
        <v>200.6</v>
      </c>
      <c r="CV30" s="30">
        <v>134.30000000000001</v>
      </c>
      <c r="CW30" s="30">
        <v>231.8</v>
      </c>
      <c r="CX30" s="30">
        <v>248.1</v>
      </c>
      <c r="CY30" s="30">
        <v>269.3</v>
      </c>
      <c r="CZ30" s="30">
        <v>378.9</v>
      </c>
      <c r="DA30" s="30">
        <v>57.1</v>
      </c>
      <c r="DB30" s="30">
        <v>255</v>
      </c>
      <c r="DC30" s="30">
        <v>289.3</v>
      </c>
      <c r="DD30" s="30">
        <v>234.4</v>
      </c>
      <c r="DE30" s="30">
        <v>228.9</v>
      </c>
      <c r="DF30" s="30">
        <v>233.3</v>
      </c>
      <c r="DG30" s="30">
        <v>233.3</v>
      </c>
      <c r="DH30" s="30">
        <v>207.7</v>
      </c>
      <c r="DI30" s="30">
        <v>295.60000000000002</v>
      </c>
      <c r="DJ30" s="30">
        <v>207.3</v>
      </c>
      <c r="DK30" s="30">
        <v>179.6</v>
      </c>
      <c r="DL30" s="30">
        <v>398.1</v>
      </c>
      <c r="DM30" s="30">
        <v>58.3</v>
      </c>
      <c r="DN30" s="30">
        <v>209.2</v>
      </c>
      <c r="DO30" s="30">
        <v>275.5</v>
      </c>
      <c r="DP30" s="30">
        <v>304.60000000000002</v>
      </c>
      <c r="DQ30" s="30">
        <v>276.8</v>
      </c>
      <c r="DR30" s="30">
        <v>268.89999999999998</v>
      </c>
      <c r="DS30" s="30">
        <v>213</v>
      </c>
      <c r="DT30" s="30">
        <v>324.2</v>
      </c>
      <c r="DU30" s="30">
        <v>282.39999999999998</v>
      </c>
      <c r="DV30" s="30">
        <v>242.3</v>
      </c>
      <c r="DW30" s="30">
        <v>212</v>
      </c>
      <c r="DX30" s="30">
        <v>353.5</v>
      </c>
      <c r="DY30" s="30">
        <v>40</v>
      </c>
      <c r="DZ30" s="30">
        <v>195.1</v>
      </c>
      <c r="EA30" s="30">
        <v>320.2</v>
      </c>
      <c r="EB30" s="30">
        <v>187.2</v>
      </c>
      <c r="EC30" s="30">
        <v>335.4</v>
      </c>
      <c r="ED30" s="30">
        <v>220.4</v>
      </c>
      <c r="EE30" s="30">
        <v>323.2</v>
      </c>
      <c r="EF30" s="30">
        <v>261.7</v>
      </c>
      <c r="EG30" s="30">
        <v>331.2</v>
      </c>
      <c r="EH30" s="30">
        <v>295.39999999999998</v>
      </c>
      <c r="EI30" s="30">
        <v>303.7</v>
      </c>
      <c r="EJ30" s="30">
        <v>501.7</v>
      </c>
      <c r="EK30" s="30">
        <v>1.5</v>
      </c>
      <c r="EL30" s="30">
        <v>423.7</v>
      </c>
      <c r="EM30" s="30">
        <v>243</v>
      </c>
      <c r="EN30" s="30">
        <v>322</v>
      </c>
      <c r="EO30" s="30">
        <v>274</v>
      </c>
      <c r="EP30" s="30">
        <v>248.6</v>
      </c>
      <c r="EQ30" s="30">
        <v>169.6</v>
      </c>
      <c r="ER30" s="30">
        <v>147.6</v>
      </c>
      <c r="ES30" s="30">
        <v>62.8</v>
      </c>
      <c r="ET30" s="30">
        <v>119.6</v>
      </c>
      <c r="EU30" s="30">
        <v>106.4</v>
      </c>
      <c r="EV30" s="30">
        <v>670</v>
      </c>
      <c r="EW30" s="30">
        <v>0</v>
      </c>
      <c r="EX30" s="30">
        <v>262.3</v>
      </c>
      <c r="EY30" s="30">
        <v>305.89999999999998</v>
      </c>
      <c r="EZ30" s="30">
        <v>270.39999999999998</v>
      </c>
      <c r="FA30" s="30">
        <v>220.4</v>
      </c>
      <c r="FB30" s="30">
        <v>358.7</v>
      </c>
      <c r="FC30" s="30">
        <v>197.1</v>
      </c>
      <c r="FD30" s="30">
        <v>143.80000000000001</v>
      </c>
      <c r="FE30" s="30">
        <v>270.5</v>
      </c>
      <c r="FF30" s="30">
        <v>318.89999999999998</v>
      </c>
      <c r="FG30" s="30">
        <v>164</v>
      </c>
      <c r="FH30" s="30">
        <v>143.19999999999999</v>
      </c>
      <c r="FI30" s="30">
        <v>0</v>
      </c>
      <c r="FJ30" s="30">
        <v>166.1</v>
      </c>
      <c r="FK30" s="30">
        <v>306.2</v>
      </c>
      <c r="FL30" s="30">
        <v>320.5</v>
      </c>
      <c r="FM30" s="30">
        <v>278</v>
      </c>
      <c r="FN30" s="30">
        <v>199.2</v>
      </c>
      <c r="FO30" s="30">
        <v>181.7</v>
      </c>
      <c r="FP30" s="30">
        <v>264</v>
      </c>
      <c r="FQ30" s="30">
        <v>195.2</v>
      </c>
      <c r="FR30" s="30">
        <v>198.6</v>
      </c>
      <c r="FS30" s="46">
        <v>194.2</v>
      </c>
      <c r="FT30" s="46">
        <v>584.5</v>
      </c>
      <c r="FU30" s="46">
        <v>0</v>
      </c>
      <c r="FV30" s="46">
        <v>58.4</v>
      </c>
      <c r="FW30" s="46">
        <v>398.2</v>
      </c>
      <c r="FX30" s="46">
        <v>212.4</v>
      </c>
      <c r="FY30" s="46">
        <v>199.1</v>
      </c>
      <c r="FZ30" s="46">
        <v>229.9</v>
      </c>
      <c r="GA30" s="46">
        <v>216.3</v>
      </c>
      <c r="GB30" s="46">
        <v>207.5</v>
      </c>
      <c r="GC30" s="46">
        <v>227.5</v>
      </c>
      <c r="GD30" s="46">
        <v>237.9</v>
      </c>
      <c r="GE30" s="46">
        <v>149.1</v>
      </c>
      <c r="GF30" s="46">
        <v>201.3</v>
      </c>
      <c r="GG30" s="46">
        <v>0.1</v>
      </c>
      <c r="GH30" s="46">
        <v>78.3</v>
      </c>
      <c r="GI30" s="46">
        <v>272.5</v>
      </c>
      <c r="GJ30" s="46">
        <v>154.29999999999998</v>
      </c>
      <c r="GK30" s="46">
        <v>157.5</v>
      </c>
      <c r="GL30" s="55">
        <v>154.22999999999999</v>
      </c>
      <c r="GM30" s="55">
        <v>165.09999999999997</v>
      </c>
      <c r="GN30" s="55">
        <v>125.74000000000001</v>
      </c>
      <c r="GO30" s="55">
        <v>144.5</v>
      </c>
      <c r="GP30" s="55">
        <v>133.5</v>
      </c>
      <c r="GQ30" s="55">
        <v>126.6</v>
      </c>
      <c r="GR30" s="55"/>
      <c r="GS30" s="55">
        <v>0</v>
      </c>
      <c r="GT30" s="55">
        <v>0</v>
      </c>
      <c r="GU30">
        <v>64.899999999999991</v>
      </c>
      <c r="GV30">
        <v>78.100000000000009</v>
      </c>
      <c r="GW30">
        <v>62.769999999999996</v>
      </c>
      <c r="GX30">
        <v>95.299000000000007</v>
      </c>
      <c r="GY30">
        <v>75.774999999999991</v>
      </c>
      <c r="GZ30">
        <v>74.600000000000009</v>
      </c>
      <c r="HA30">
        <v>169.04</v>
      </c>
      <c r="HB30" s="54">
        <v>77.234999999999999</v>
      </c>
    </row>
    <row r="31" spans="2:210" s="21" customFormat="1">
      <c r="B31" s="28"/>
      <c r="C31" s="59" t="s">
        <v>324</v>
      </c>
      <c r="D31" s="41" t="s">
        <v>348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55"/>
      <c r="GM31" s="55"/>
      <c r="GN31" s="55"/>
      <c r="GO31" s="55"/>
      <c r="GP31" s="55"/>
      <c r="GQ31" s="55"/>
      <c r="GR31" s="55"/>
      <c r="GS31" s="55">
        <v>0</v>
      </c>
      <c r="GT31" s="55">
        <v>0</v>
      </c>
      <c r="GU31" s="21">
        <v>64.3</v>
      </c>
      <c r="GV31" s="21">
        <v>77.7</v>
      </c>
      <c r="GW31" s="21">
        <v>62.567999999999998</v>
      </c>
      <c r="GX31" s="21">
        <v>94.563000000000002</v>
      </c>
      <c r="GY31" s="21">
        <v>75.44</v>
      </c>
      <c r="GZ31" s="21">
        <v>73.900000000000006</v>
      </c>
      <c r="HA31" s="21">
        <v>167.982</v>
      </c>
      <c r="HB31" s="54">
        <v>77.03</v>
      </c>
    </row>
    <row r="32" spans="2:210" s="21" customFormat="1">
      <c r="B32" s="28"/>
      <c r="C32" s="59" t="s">
        <v>335</v>
      </c>
      <c r="D32" s="41" t="s">
        <v>367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55"/>
      <c r="GM32" s="55"/>
      <c r="GN32" s="55"/>
      <c r="GO32" s="55"/>
      <c r="GP32" s="55"/>
      <c r="GQ32" s="55"/>
      <c r="GR32" s="55"/>
      <c r="GS32" s="55">
        <v>0</v>
      </c>
      <c r="GT32" s="55">
        <v>0</v>
      </c>
      <c r="GU32" s="21">
        <v>0.6</v>
      </c>
      <c r="GV32" s="21">
        <v>0.4</v>
      </c>
      <c r="GW32" s="21">
        <v>0.20200000000000001</v>
      </c>
      <c r="GX32" s="21">
        <v>0.73599999999999999</v>
      </c>
      <c r="GY32" s="21">
        <v>0.33500000000000002</v>
      </c>
      <c r="GZ32" s="21">
        <v>0.7</v>
      </c>
      <c r="HA32" s="21">
        <v>1.0580000000000001</v>
      </c>
      <c r="HB32" s="54">
        <v>0.20499999999999999</v>
      </c>
    </row>
    <row r="33" spans="2:210">
      <c r="B33" s="28" t="s">
        <v>40</v>
      </c>
      <c r="C33" s="63" t="s">
        <v>71</v>
      </c>
      <c r="D33" s="41" t="s">
        <v>259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>
        <v>89.8</v>
      </c>
      <c r="BB33" s="30">
        <v>112.8</v>
      </c>
      <c r="BC33" s="30">
        <v>86.3</v>
      </c>
      <c r="BD33" s="30"/>
      <c r="BE33" s="30"/>
      <c r="BF33" s="30">
        <v>70.3</v>
      </c>
      <c r="BG33" s="30">
        <v>96.9</v>
      </c>
      <c r="BH33" s="30">
        <v>98.8</v>
      </c>
      <c r="BI33" s="30">
        <v>151.4</v>
      </c>
      <c r="BJ33" s="30">
        <v>121.7</v>
      </c>
      <c r="BK33" s="30">
        <v>115.9</v>
      </c>
      <c r="BL33" s="30">
        <v>125.3</v>
      </c>
      <c r="BM33" s="30">
        <v>157.1</v>
      </c>
      <c r="BN33" s="30">
        <v>144</v>
      </c>
      <c r="BO33" s="30">
        <v>121.5</v>
      </c>
      <c r="BP33" s="30">
        <v>182.4</v>
      </c>
      <c r="BQ33" s="30">
        <v>0</v>
      </c>
      <c r="BR33" s="30">
        <v>114.3</v>
      </c>
      <c r="BS33" s="30">
        <v>137.5</v>
      </c>
      <c r="BT33" s="30">
        <v>146</v>
      </c>
      <c r="BU33" s="30"/>
      <c r="BV33" s="30">
        <v>166.5</v>
      </c>
      <c r="BW33" s="30">
        <v>110.7</v>
      </c>
      <c r="BX33" s="30">
        <v>147.19999999999999</v>
      </c>
      <c r="BY33" s="30">
        <v>88.5</v>
      </c>
      <c r="BZ33" s="30">
        <v>162.1</v>
      </c>
      <c r="CA33" s="30">
        <v>139.19999999999999</v>
      </c>
      <c r="CB33" s="30">
        <v>284.8</v>
      </c>
      <c r="CC33" s="30"/>
      <c r="CD33" s="30"/>
      <c r="CE33" s="30"/>
      <c r="CF33" s="30">
        <v>195.5</v>
      </c>
      <c r="CG33" s="30">
        <v>202.9</v>
      </c>
      <c r="CH33" s="30">
        <v>163.4</v>
      </c>
      <c r="CI33" s="30">
        <v>167</v>
      </c>
      <c r="CJ33" s="30">
        <v>90</v>
      </c>
      <c r="CK33" s="30">
        <v>115.1</v>
      </c>
      <c r="CL33" s="30">
        <v>134.4</v>
      </c>
      <c r="CM33" s="30">
        <v>152.9</v>
      </c>
      <c r="CN33" s="30">
        <v>251.9</v>
      </c>
      <c r="CO33" s="30">
        <v>0.1</v>
      </c>
      <c r="CP33" s="30">
        <v>81.7</v>
      </c>
      <c r="CQ33" s="30">
        <v>175.4</v>
      </c>
      <c r="CR33" s="30">
        <v>164.5</v>
      </c>
      <c r="CS33" s="30">
        <v>130.80000000000001</v>
      </c>
      <c r="CT33" s="30">
        <v>129.9</v>
      </c>
      <c r="CU33" s="30">
        <v>118.1</v>
      </c>
      <c r="CV33" s="30">
        <v>79.599999999999994</v>
      </c>
      <c r="CW33" s="30">
        <v>99.2</v>
      </c>
      <c r="CX33" s="30">
        <v>141.19999999999999</v>
      </c>
      <c r="CY33" s="30">
        <v>138.4</v>
      </c>
      <c r="CZ33" s="30">
        <v>325.60000000000002</v>
      </c>
      <c r="DA33" s="30">
        <v>7.1</v>
      </c>
      <c r="DB33" s="30">
        <v>110.1</v>
      </c>
      <c r="DC33" s="30">
        <v>199.6</v>
      </c>
      <c r="DD33" s="30">
        <v>145</v>
      </c>
      <c r="DE33" s="30">
        <v>131.30000000000001</v>
      </c>
      <c r="DF33" s="30">
        <v>126.8</v>
      </c>
      <c r="DG33" s="30">
        <v>140</v>
      </c>
      <c r="DH33" s="30">
        <v>108.3</v>
      </c>
      <c r="DI33" s="30">
        <v>142.69999999999999</v>
      </c>
      <c r="DJ33" s="30">
        <v>145.9</v>
      </c>
      <c r="DK33" s="30">
        <v>111.1</v>
      </c>
      <c r="DL33" s="30">
        <v>291.3</v>
      </c>
      <c r="DM33" s="30">
        <v>8.3000000000000007</v>
      </c>
      <c r="DN33" s="30">
        <v>120.9</v>
      </c>
      <c r="DO33" s="30">
        <v>155</v>
      </c>
      <c r="DP33" s="30">
        <v>197.4</v>
      </c>
      <c r="DQ33" s="30">
        <v>166.6</v>
      </c>
      <c r="DR33" s="30">
        <v>156.9</v>
      </c>
      <c r="DS33" s="30">
        <v>95.5</v>
      </c>
      <c r="DT33" s="30">
        <v>197.1</v>
      </c>
      <c r="DU33" s="30">
        <v>175</v>
      </c>
      <c r="DV33" s="30">
        <v>118</v>
      </c>
      <c r="DW33" s="30">
        <v>130.1</v>
      </c>
      <c r="DX33" s="30">
        <v>239.7</v>
      </c>
      <c r="DY33" s="30">
        <v>0</v>
      </c>
      <c r="DZ33" s="30">
        <v>111.6</v>
      </c>
      <c r="EA33" s="30">
        <v>165.8</v>
      </c>
      <c r="EB33" s="30">
        <v>156.1</v>
      </c>
      <c r="EC33" s="30">
        <v>145.6</v>
      </c>
      <c r="ED33" s="30">
        <v>182.8</v>
      </c>
      <c r="EE33" s="30">
        <v>199.7</v>
      </c>
      <c r="EF33" s="30">
        <v>218.2</v>
      </c>
      <c r="EG33" s="30">
        <v>163.6</v>
      </c>
      <c r="EH33" s="30">
        <v>122</v>
      </c>
      <c r="EI33" s="30">
        <v>157.1</v>
      </c>
      <c r="EJ33" s="30">
        <v>200</v>
      </c>
      <c r="EK33" s="30">
        <v>1.5</v>
      </c>
      <c r="EL33" s="30">
        <v>286.7</v>
      </c>
      <c r="EM33" s="30">
        <v>161.6</v>
      </c>
      <c r="EN33" s="30">
        <v>186.5</v>
      </c>
      <c r="EO33" s="30">
        <v>134.4</v>
      </c>
      <c r="EP33" s="30">
        <v>146.4</v>
      </c>
      <c r="EQ33" s="30">
        <v>44.7</v>
      </c>
      <c r="ER33" s="30">
        <v>38.1</v>
      </c>
      <c r="ES33" s="30">
        <v>21</v>
      </c>
      <c r="ET33" s="30">
        <v>27.4</v>
      </c>
      <c r="EU33" s="30">
        <v>37.1</v>
      </c>
      <c r="EV33" s="30">
        <v>158.80000000000001</v>
      </c>
      <c r="EW33" s="30">
        <v>0</v>
      </c>
      <c r="EX33" s="30">
        <v>172.1</v>
      </c>
      <c r="EY33" s="30">
        <v>126.6</v>
      </c>
      <c r="EZ33" s="30">
        <v>152.9</v>
      </c>
      <c r="FA33" s="30">
        <v>164.6</v>
      </c>
      <c r="FB33" s="30">
        <v>143.5</v>
      </c>
      <c r="FC33" s="30">
        <v>87.6</v>
      </c>
      <c r="FD33" s="30">
        <v>86.8</v>
      </c>
      <c r="FE33" s="30">
        <v>80.400000000000006</v>
      </c>
      <c r="FF33" s="30">
        <v>187.4</v>
      </c>
      <c r="FG33" s="30">
        <v>59.2</v>
      </c>
      <c r="FH33" s="30">
        <v>72.900000000000006</v>
      </c>
      <c r="FI33" s="30">
        <v>0</v>
      </c>
      <c r="FJ33" s="30">
        <v>37.200000000000003</v>
      </c>
      <c r="FK33" s="30">
        <v>176.9</v>
      </c>
      <c r="FL33" s="30">
        <v>190.5</v>
      </c>
      <c r="FM33" s="30">
        <v>141.80000000000001</v>
      </c>
      <c r="FN33" s="30">
        <v>67.599999999999994</v>
      </c>
      <c r="FO33" s="30">
        <v>65.2</v>
      </c>
      <c r="FP33" s="30">
        <v>124.7</v>
      </c>
      <c r="FQ33" s="30">
        <v>72.900000000000006</v>
      </c>
      <c r="FR33" s="30">
        <v>79.5</v>
      </c>
      <c r="FS33" s="46">
        <v>56.7</v>
      </c>
      <c r="FT33" s="46">
        <v>187</v>
      </c>
      <c r="FU33" s="46">
        <v>0</v>
      </c>
      <c r="FV33" s="46">
        <v>1.7</v>
      </c>
      <c r="FW33" s="46">
        <v>222.7</v>
      </c>
      <c r="FX33" s="46">
        <v>103.7</v>
      </c>
      <c r="FY33" s="46">
        <v>87.3</v>
      </c>
      <c r="FZ33" s="46">
        <v>105.6</v>
      </c>
      <c r="GA33" s="46">
        <v>94.5</v>
      </c>
      <c r="GB33" s="46">
        <v>88.3</v>
      </c>
      <c r="GC33" s="46">
        <v>116.1</v>
      </c>
      <c r="GD33" s="46">
        <v>101.9</v>
      </c>
      <c r="GE33" s="46">
        <v>34.9</v>
      </c>
      <c r="GF33" s="46">
        <v>164.2</v>
      </c>
      <c r="GG33" s="46">
        <v>0</v>
      </c>
      <c r="GH33" s="46">
        <v>15.1</v>
      </c>
      <c r="GI33" s="46">
        <v>112.6</v>
      </c>
      <c r="GJ33" s="46">
        <v>43.6</v>
      </c>
      <c r="GK33" s="46">
        <v>44.1</v>
      </c>
      <c r="GL33" s="55">
        <v>52.542000000000002</v>
      </c>
      <c r="GM33" s="55">
        <v>85.9</v>
      </c>
      <c r="GN33" s="55">
        <v>37.119999999999997</v>
      </c>
      <c r="GO33" s="55">
        <v>51.1</v>
      </c>
      <c r="GP33" s="55">
        <v>42.7</v>
      </c>
      <c r="GQ33" s="55">
        <v>91.1</v>
      </c>
      <c r="GR33" s="55"/>
      <c r="GS33" s="55"/>
      <c r="GT33" s="55"/>
      <c r="HB33" s="54"/>
    </row>
    <row r="34" spans="2:210">
      <c r="B34" s="28"/>
      <c r="C34" s="59" t="s">
        <v>325</v>
      </c>
      <c r="D34" s="41" t="s">
        <v>349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55"/>
      <c r="GM34" s="55"/>
      <c r="GN34" s="55"/>
      <c r="GO34" s="55"/>
      <c r="GP34" s="55"/>
      <c r="GQ34" s="55"/>
      <c r="GR34" s="55"/>
      <c r="GS34" s="55">
        <v>195.1</v>
      </c>
      <c r="GT34" s="55">
        <v>112.2</v>
      </c>
      <c r="GU34">
        <v>123.4</v>
      </c>
      <c r="GV34">
        <v>146.80000000000001</v>
      </c>
      <c r="GW34">
        <v>109</v>
      </c>
      <c r="GX34">
        <v>39.131</v>
      </c>
      <c r="GY34">
        <v>43.319000000000003</v>
      </c>
      <c r="GZ34">
        <v>36.700000000000003</v>
      </c>
      <c r="HA34">
        <v>0</v>
      </c>
      <c r="HB34" s="54">
        <v>0</v>
      </c>
    </row>
    <row r="35" spans="2:210">
      <c r="B35" s="28"/>
      <c r="C35" s="59" t="s">
        <v>326</v>
      </c>
      <c r="D35" s="41" t="s">
        <v>350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55"/>
      <c r="GM35" s="55"/>
      <c r="GN35" s="55"/>
      <c r="GO35" s="55"/>
      <c r="GP35" s="55"/>
      <c r="GQ35" s="55"/>
      <c r="GR35" s="55"/>
      <c r="GS35" s="55">
        <v>7.2</v>
      </c>
      <c r="GT35" s="55">
        <v>8.1</v>
      </c>
      <c r="GU35">
        <v>153.80000000000001</v>
      </c>
      <c r="GV35">
        <v>61.1</v>
      </c>
      <c r="GW35">
        <v>48.142000000000003</v>
      </c>
      <c r="GX35">
        <v>180.85299999999998</v>
      </c>
      <c r="GY35">
        <v>2.3132799999999998</v>
      </c>
      <c r="GZ35">
        <v>61.7</v>
      </c>
      <c r="HA35">
        <v>55.325999999999993</v>
      </c>
      <c r="HB35" s="54">
        <v>89.659000000000006</v>
      </c>
    </row>
    <row r="36" spans="2:210">
      <c r="B36" s="28"/>
      <c r="C36" s="59" t="s">
        <v>327</v>
      </c>
      <c r="D36" s="41" t="s">
        <v>351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55"/>
      <c r="GM36" s="55"/>
      <c r="GN36" s="55"/>
      <c r="GO36" s="55"/>
      <c r="GP36" s="55"/>
      <c r="GQ36" s="55"/>
      <c r="GR36" s="55"/>
      <c r="GS36" s="55">
        <v>0</v>
      </c>
      <c r="GT36" s="55">
        <v>1.3</v>
      </c>
      <c r="GU36">
        <v>0</v>
      </c>
      <c r="GV36">
        <v>0</v>
      </c>
      <c r="GW36">
        <v>0</v>
      </c>
      <c r="GX36">
        <v>0</v>
      </c>
      <c r="GY36">
        <v>0</v>
      </c>
      <c r="GZ36">
        <v>0.2</v>
      </c>
      <c r="HA36">
        <v>0</v>
      </c>
      <c r="HB36" s="54">
        <v>5</v>
      </c>
    </row>
    <row r="37" spans="2:210">
      <c r="B37" s="28"/>
      <c r="C37" s="59" t="s">
        <v>328</v>
      </c>
      <c r="D37" s="41" t="s">
        <v>352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55"/>
      <c r="GM37" s="55"/>
      <c r="GN37" s="55"/>
      <c r="GO37" s="55"/>
      <c r="GP37" s="55"/>
      <c r="GQ37" s="55"/>
      <c r="GR37" s="55"/>
      <c r="GS37" s="55">
        <v>0.5</v>
      </c>
      <c r="GT37" s="55">
        <v>2.1</v>
      </c>
      <c r="GU37">
        <v>3.7</v>
      </c>
      <c r="GV37">
        <v>0.5</v>
      </c>
      <c r="GW37">
        <v>3.0659999999999998</v>
      </c>
      <c r="GX37">
        <v>6.024</v>
      </c>
      <c r="GY37">
        <v>1.328E-2</v>
      </c>
      <c r="GZ37">
        <v>4.2</v>
      </c>
      <c r="HA37">
        <v>2.6229999999999998</v>
      </c>
      <c r="HB37" s="54">
        <v>4.1769999999999996</v>
      </c>
    </row>
    <row r="38" spans="2:210">
      <c r="B38" s="28"/>
      <c r="C38" s="59" t="s">
        <v>329</v>
      </c>
      <c r="D38" s="41" t="s">
        <v>353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55"/>
      <c r="GM38" s="55"/>
      <c r="GN38" s="55"/>
      <c r="GO38" s="55"/>
      <c r="GP38" s="55"/>
      <c r="GQ38" s="55"/>
      <c r="GR38" s="55"/>
      <c r="GS38" s="55">
        <v>0</v>
      </c>
      <c r="GT38" s="55">
        <v>0</v>
      </c>
      <c r="GU38">
        <v>61.8</v>
      </c>
      <c r="GV38">
        <v>0</v>
      </c>
      <c r="GW38">
        <v>28.995000000000001</v>
      </c>
      <c r="GX38">
        <v>159.19999999999999</v>
      </c>
      <c r="GY38">
        <v>0</v>
      </c>
      <c r="GZ38">
        <v>0</v>
      </c>
      <c r="HA38">
        <v>0</v>
      </c>
      <c r="HB38" s="54">
        <v>33.649000000000001</v>
      </c>
    </row>
    <row r="39" spans="2:210">
      <c r="B39" s="28"/>
      <c r="C39" s="59" t="s">
        <v>330</v>
      </c>
      <c r="D39" s="41" t="s">
        <v>354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55"/>
      <c r="GM39" s="55"/>
      <c r="GN39" s="55"/>
      <c r="GO39" s="55"/>
      <c r="GP39" s="55"/>
      <c r="GQ39" s="55"/>
      <c r="GR39" s="55"/>
      <c r="GS39" s="55">
        <v>0</v>
      </c>
      <c r="GT39" s="55">
        <v>4.5999999999999996</v>
      </c>
      <c r="GU39">
        <v>3.1</v>
      </c>
      <c r="GV39">
        <v>3.1</v>
      </c>
      <c r="GW39">
        <v>3.581</v>
      </c>
      <c r="GX39">
        <v>3.129</v>
      </c>
      <c r="GY39">
        <v>2.2999999999999998</v>
      </c>
      <c r="GZ39">
        <v>2.4</v>
      </c>
      <c r="HA39">
        <v>3.3279999999999998</v>
      </c>
      <c r="HB39" s="54">
        <v>3.2759999999999998</v>
      </c>
    </row>
    <row r="40" spans="2:210">
      <c r="B40" s="28"/>
      <c r="C40" s="59" t="s">
        <v>331</v>
      </c>
      <c r="D40" s="41" t="s">
        <v>358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55"/>
      <c r="GM40" s="55"/>
      <c r="GN40" s="55"/>
      <c r="GO40" s="55"/>
      <c r="GP40" s="55"/>
      <c r="GQ40" s="55"/>
      <c r="GR40" s="55"/>
      <c r="GS40" s="55">
        <v>0</v>
      </c>
      <c r="GT40" s="55">
        <v>0</v>
      </c>
      <c r="GU40">
        <v>22.5</v>
      </c>
      <c r="GV40">
        <v>23.4</v>
      </c>
      <c r="GW40">
        <v>0</v>
      </c>
      <c r="GX40">
        <v>0</v>
      </c>
      <c r="GY40">
        <v>0</v>
      </c>
      <c r="GZ40">
        <v>24.25</v>
      </c>
      <c r="HA40">
        <v>5.3449999999999998</v>
      </c>
      <c r="HB40" s="54">
        <v>19.8</v>
      </c>
    </row>
    <row r="41" spans="2:210">
      <c r="B41" s="28"/>
      <c r="C41" s="59" t="s">
        <v>332</v>
      </c>
      <c r="D41" s="41" t="s">
        <v>356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55"/>
      <c r="GM41" s="55"/>
      <c r="GN41" s="55"/>
      <c r="GO41" s="55"/>
      <c r="GP41" s="55"/>
      <c r="GQ41" s="55"/>
      <c r="GR41" s="55"/>
      <c r="GS41" s="55">
        <v>0</v>
      </c>
      <c r="GT41" s="55">
        <v>0</v>
      </c>
      <c r="GU41">
        <v>25.2</v>
      </c>
      <c r="GV41">
        <v>0</v>
      </c>
      <c r="GW41">
        <v>0</v>
      </c>
      <c r="GX41">
        <v>0</v>
      </c>
      <c r="GY41">
        <v>0</v>
      </c>
      <c r="GZ41">
        <v>5.65</v>
      </c>
      <c r="HA41">
        <v>8.3390000000000004</v>
      </c>
      <c r="HB41" s="54">
        <v>0</v>
      </c>
    </row>
    <row r="42" spans="2:210">
      <c r="B42" s="28"/>
      <c r="C42" s="59" t="s">
        <v>333</v>
      </c>
      <c r="D42" s="41" t="s">
        <v>355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55"/>
      <c r="GM42" s="55"/>
      <c r="GN42" s="55"/>
      <c r="GO42" s="55"/>
      <c r="GP42" s="55"/>
      <c r="GQ42" s="55"/>
      <c r="GR42" s="55"/>
      <c r="GS42" s="55">
        <v>6.7</v>
      </c>
      <c r="GT42" s="55">
        <v>0</v>
      </c>
      <c r="GU42">
        <v>0</v>
      </c>
      <c r="GV42">
        <v>21.6</v>
      </c>
      <c r="GW42">
        <v>0</v>
      </c>
      <c r="GX42">
        <v>0</v>
      </c>
      <c r="GY42">
        <v>0</v>
      </c>
      <c r="GZ42">
        <v>0</v>
      </c>
      <c r="HA42">
        <v>23.241</v>
      </c>
      <c r="HB42" s="54">
        <v>11.257</v>
      </c>
    </row>
    <row r="43" spans="2:210">
      <c r="B43" s="28"/>
      <c r="C43" s="59" t="s">
        <v>334</v>
      </c>
      <c r="D43" s="41" t="s">
        <v>357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55"/>
      <c r="GM43" s="55"/>
      <c r="GN43" s="55"/>
      <c r="GO43" s="55"/>
      <c r="GP43" s="55"/>
      <c r="GQ43" s="55"/>
      <c r="GR43" s="55"/>
      <c r="GS43" s="55">
        <v>0</v>
      </c>
      <c r="GT43" s="55">
        <v>0</v>
      </c>
      <c r="GU43">
        <v>37.5</v>
      </c>
      <c r="GV43">
        <v>12.5</v>
      </c>
      <c r="GW43">
        <v>12.5</v>
      </c>
      <c r="GX43">
        <v>12.5</v>
      </c>
      <c r="GY43">
        <v>0</v>
      </c>
      <c r="GZ43">
        <v>25</v>
      </c>
      <c r="HA43">
        <v>12.45</v>
      </c>
      <c r="HB43" s="54">
        <v>12.5</v>
      </c>
    </row>
    <row r="44" spans="2:210">
      <c r="B44" s="28" t="s">
        <v>41</v>
      </c>
      <c r="C44" s="63" t="s">
        <v>68</v>
      </c>
      <c r="D44" s="41" t="s">
        <v>260</v>
      </c>
      <c r="E44" s="30">
        <v>17.5</v>
      </c>
      <c r="F44" s="30">
        <v>25.9</v>
      </c>
      <c r="G44" s="30">
        <v>20.7</v>
      </c>
      <c r="H44" s="30"/>
      <c r="I44" s="30">
        <v>15</v>
      </c>
      <c r="J44" s="30">
        <v>22.1</v>
      </c>
      <c r="K44" s="30">
        <v>16.899999999999999</v>
      </c>
      <c r="L44" s="30">
        <v>22</v>
      </c>
      <c r="M44" s="30">
        <v>16.2</v>
      </c>
      <c r="N44" s="30">
        <v>21.5</v>
      </c>
      <c r="O44" s="30">
        <v>22.9</v>
      </c>
      <c r="P44" s="30">
        <v>18.7</v>
      </c>
      <c r="Q44" s="30">
        <v>18.100000000000001</v>
      </c>
      <c r="R44" s="30">
        <v>23.3</v>
      </c>
      <c r="S44" s="30">
        <v>22.6</v>
      </c>
      <c r="T44" s="30"/>
      <c r="U44" s="30"/>
      <c r="V44" s="30"/>
      <c r="W44" s="30"/>
      <c r="X44" s="30">
        <v>27.5</v>
      </c>
      <c r="Y44" s="30">
        <v>27.8</v>
      </c>
      <c r="Z44" s="30"/>
      <c r="AA44" s="30">
        <v>28</v>
      </c>
      <c r="AB44" s="30">
        <v>22.2</v>
      </c>
      <c r="AC44" s="30">
        <v>28.8</v>
      </c>
      <c r="AD44" s="30">
        <v>19.399999999999999</v>
      </c>
      <c r="AE44" s="30">
        <v>30.4</v>
      </c>
      <c r="AF44" s="30"/>
      <c r="AG44" s="30">
        <v>21</v>
      </c>
      <c r="AH44" s="30">
        <v>27.9</v>
      </c>
      <c r="AI44" s="30">
        <v>37.200000000000003</v>
      </c>
      <c r="AJ44" s="30">
        <v>46.7</v>
      </c>
      <c r="AK44" s="30">
        <v>23.4</v>
      </c>
      <c r="AL44" s="30">
        <v>36.4</v>
      </c>
      <c r="AM44" s="30">
        <v>47.4</v>
      </c>
      <c r="AN44" s="30">
        <v>20.7</v>
      </c>
      <c r="AO44" s="30">
        <v>46.7</v>
      </c>
      <c r="AP44" s="30">
        <v>37.799999999999997</v>
      </c>
      <c r="AQ44" s="30">
        <v>45.3</v>
      </c>
      <c r="AR44" s="30">
        <v>41.2</v>
      </c>
      <c r="AS44" s="30">
        <v>20</v>
      </c>
      <c r="AT44" s="30">
        <v>85.6</v>
      </c>
      <c r="AU44" s="30">
        <v>50.6</v>
      </c>
      <c r="AV44" s="30">
        <v>51.3</v>
      </c>
      <c r="AW44" s="30">
        <v>47</v>
      </c>
      <c r="AX44" s="30">
        <v>50.4</v>
      </c>
      <c r="AY44" s="30">
        <v>33.299999999999997</v>
      </c>
      <c r="AZ44" s="30">
        <v>61.2</v>
      </c>
      <c r="BA44" s="30">
        <v>56.9</v>
      </c>
      <c r="BB44" s="30">
        <v>46</v>
      </c>
      <c r="BC44" s="30">
        <v>50.8</v>
      </c>
      <c r="BD44" s="30"/>
      <c r="BE44" s="30"/>
      <c r="BF44" s="30">
        <v>66.5</v>
      </c>
      <c r="BG44" s="30">
        <v>72.2</v>
      </c>
      <c r="BH44" s="30">
        <v>49.5</v>
      </c>
      <c r="BI44" s="30">
        <v>70.900000000000006</v>
      </c>
      <c r="BJ44" s="30">
        <v>49.6</v>
      </c>
      <c r="BK44" s="30">
        <v>27.5</v>
      </c>
      <c r="BL44" s="30">
        <v>59.2</v>
      </c>
      <c r="BM44" s="30">
        <v>79.5</v>
      </c>
      <c r="BN44" s="30">
        <v>56.9</v>
      </c>
      <c r="BO44" s="30">
        <v>43.9</v>
      </c>
      <c r="BP44" s="30">
        <v>6.9</v>
      </c>
      <c r="BQ44" s="30">
        <v>30</v>
      </c>
      <c r="BR44" s="30">
        <v>64</v>
      </c>
      <c r="BS44" s="30">
        <v>50.3</v>
      </c>
      <c r="BT44" s="30">
        <v>47</v>
      </c>
      <c r="BU44" s="30"/>
      <c r="BV44" s="30">
        <v>44.8</v>
      </c>
      <c r="BW44" s="30">
        <v>47.6</v>
      </c>
      <c r="BX44" s="30">
        <v>57.9</v>
      </c>
      <c r="BY44" s="30">
        <v>48.1</v>
      </c>
      <c r="BZ44" s="30">
        <v>48.8</v>
      </c>
      <c r="CA44" s="30">
        <v>45.7</v>
      </c>
      <c r="CB44" s="30">
        <v>74.8</v>
      </c>
      <c r="CC44" s="30"/>
      <c r="CD44" s="30"/>
      <c r="CE44" s="30"/>
      <c r="CF44" s="30">
        <v>62.5</v>
      </c>
      <c r="CG44" s="30">
        <v>48</v>
      </c>
      <c r="CH44" s="30">
        <v>43.5</v>
      </c>
      <c r="CI44" s="30">
        <v>43.1</v>
      </c>
      <c r="CJ44" s="30">
        <v>61.3</v>
      </c>
      <c r="CK44" s="30">
        <v>42.7</v>
      </c>
      <c r="CL44" s="30">
        <v>21.7</v>
      </c>
      <c r="CM44" s="30">
        <v>45</v>
      </c>
      <c r="CN44" s="30">
        <v>53.4</v>
      </c>
      <c r="CO44" s="30"/>
      <c r="CP44" s="30">
        <v>151.30000000000001</v>
      </c>
      <c r="CQ44" s="30">
        <v>58.7</v>
      </c>
      <c r="CR44" s="30">
        <v>48.7</v>
      </c>
      <c r="CS44" s="30">
        <v>50.8</v>
      </c>
      <c r="CT44" s="30">
        <v>47.9</v>
      </c>
      <c r="CU44" s="30">
        <v>47.1</v>
      </c>
      <c r="CV44" s="30">
        <v>15.3</v>
      </c>
      <c r="CW44" s="30">
        <v>81</v>
      </c>
      <c r="CX44" s="30">
        <v>64.900000000000006</v>
      </c>
      <c r="CY44" s="30">
        <v>77.900000000000006</v>
      </c>
      <c r="CZ44" s="30">
        <v>6.4</v>
      </c>
      <c r="DA44" s="30">
        <v>50</v>
      </c>
      <c r="DB44" s="30">
        <v>88.6</v>
      </c>
      <c r="DC44" s="30">
        <v>52.4</v>
      </c>
      <c r="DD44" s="30">
        <v>45.8</v>
      </c>
      <c r="DE44" s="30">
        <v>51.1</v>
      </c>
      <c r="DF44" s="30">
        <v>63.8</v>
      </c>
      <c r="DG44" s="30">
        <v>54.6</v>
      </c>
      <c r="DH44" s="30">
        <v>57.8</v>
      </c>
      <c r="DI44" s="30">
        <v>92.6</v>
      </c>
      <c r="DJ44" s="30">
        <v>53.9</v>
      </c>
      <c r="DK44" s="30">
        <v>24.2</v>
      </c>
      <c r="DL44" s="30">
        <v>24.6</v>
      </c>
      <c r="DM44" s="30">
        <v>50</v>
      </c>
      <c r="DN44" s="30">
        <v>83.4</v>
      </c>
      <c r="DO44" s="30">
        <v>45.5</v>
      </c>
      <c r="DP44" s="30">
        <v>57.3</v>
      </c>
      <c r="DQ44" s="30">
        <v>62.4</v>
      </c>
      <c r="DR44" s="30">
        <v>65.599999999999994</v>
      </c>
      <c r="DS44" s="30">
        <v>59.4</v>
      </c>
      <c r="DT44" s="30">
        <v>66.7</v>
      </c>
      <c r="DU44" s="30">
        <v>60.1</v>
      </c>
      <c r="DV44" s="30">
        <v>53.7</v>
      </c>
      <c r="DW44" s="30">
        <v>22.5</v>
      </c>
      <c r="DX44" s="30">
        <v>48.5</v>
      </c>
      <c r="DY44" s="30">
        <v>40</v>
      </c>
      <c r="DZ44" s="30">
        <v>83.3</v>
      </c>
      <c r="EA44" s="30">
        <v>48.7</v>
      </c>
      <c r="EB44" s="30">
        <v>0</v>
      </c>
      <c r="EC44" s="30">
        <v>137.5</v>
      </c>
      <c r="ED44" s="30">
        <v>34.299999999999997</v>
      </c>
      <c r="EE44" s="30">
        <v>79.8</v>
      </c>
      <c r="EF44" s="30">
        <v>0</v>
      </c>
      <c r="EG44" s="30">
        <v>78.099999999999994</v>
      </c>
      <c r="EH44" s="30">
        <v>98.3</v>
      </c>
      <c r="EI44" s="30">
        <v>84.5</v>
      </c>
      <c r="EJ44" s="30">
        <v>89.8</v>
      </c>
      <c r="EK44" s="30">
        <v>0</v>
      </c>
      <c r="EL44" s="30">
        <v>105.8</v>
      </c>
      <c r="EM44" s="30">
        <v>49.3</v>
      </c>
      <c r="EN44" s="30">
        <v>68.8</v>
      </c>
      <c r="EO44" s="30">
        <v>67.099999999999994</v>
      </c>
      <c r="EP44" s="30">
        <v>59.1</v>
      </c>
      <c r="EQ44" s="30">
        <v>80.599999999999994</v>
      </c>
      <c r="ER44" s="30">
        <v>52.5</v>
      </c>
      <c r="ES44" s="30">
        <v>0</v>
      </c>
      <c r="ET44" s="30">
        <v>0</v>
      </c>
      <c r="EU44" s="30">
        <v>0</v>
      </c>
      <c r="EV44" s="30">
        <v>359.4</v>
      </c>
      <c r="EW44" s="30">
        <v>0</v>
      </c>
      <c r="EX44" s="30">
        <v>0</v>
      </c>
      <c r="EY44" s="30">
        <v>130.1</v>
      </c>
      <c r="EZ44" s="30">
        <v>60</v>
      </c>
      <c r="FA44" s="30">
        <v>0</v>
      </c>
      <c r="FB44" s="30">
        <v>146.30000000000001</v>
      </c>
      <c r="FC44" s="30">
        <v>60.5</v>
      </c>
      <c r="FD44" s="30">
        <v>0</v>
      </c>
      <c r="FE44" s="30">
        <v>138.1</v>
      </c>
      <c r="FF44" s="30">
        <v>67</v>
      </c>
      <c r="FG44" s="30">
        <v>83.8</v>
      </c>
      <c r="FH44" s="30">
        <v>64.099999999999994</v>
      </c>
      <c r="FI44" s="30">
        <v>0</v>
      </c>
      <c r="FJ44" s="30">
        <v>67.8</v>
      </c>
      <c r="FK44" s="30">
        <v>68.900000000000006</v>
      </c>
      <c r="FL44" s="30">
        <v>69.2</v>
      </c>
      <c r="FM44" s="30">
        <v>68.099999999999994</v>
      </c>
      <c r="FN44" s="30">
        <v>77.7</v>
      </c>
      <c r="FO44" s="30">
        <v>72</v>
      </c>
      <c r="FP44" s="30">
        <v>78.599999999999994</v>
      </c>
      <c r="FQ44" s="30">
        <v>71.099999999999994</v>
      </c>
      <c r="FR44" s="30">
        <v>74</v>
      </c>
      <c r="FS44" s="46">
        <v>85.9</v>
      </c>
      <c r="FT44" s="46">
        <v>188.1</v>
      </c>
      <c r="FU44" s="46">
        <v>0</v>
      </c>
      <c r="FV44" s="46">
        <v>0</v>
      </c>
      <c r="FW44" s="46">
        <v>140.6</v>
      </c>
      <c r="FX44" s="46">
        <v>71.400000000000006</v>
      </c>
      <c r="FY44" s="46">
        <v>70.5</v>
      </c>
      <c r="FZ44" s="46">
        <v>77.8</v>
      </c>
      <c r="GA44" s="46">
        <v>73.900000000000006</v>
      </c>
      <c r="GB44" s="46">
        <v>76.8</v>
      </c>
      <c r="GC44" s="46">
        <v>69</v>
      </c>
      <c r="GD44" s="46">
        <v>92.7</v>
      </c>
      <c r="GE44" s="46">
        <v>68.5</v>
      </c>
      <c r="GF44" s="46">
        <v>0</v>
      </c>
      <c r="GG44" s="46">
        <v>0</v>
      </c>
      <c r="GH44" s="46">
        <v>63</v>
      </c>
      <c r="GI44" s="46">
        <v>65.8</v>
      </c>
      <c r="GJ44" s="46">
        <v>68.599999999999994</v>
      </c>
      <c r="GK44" s="46">
        <v>72.599999999999994</v>
      </c>
      <c r="GL44" s="55">
        <v>69.561999999999998</v>
      </c>
      <c r="GM44" s="55">
        <v>47.8</v>
      </c>
      <c r="GN44" s="55">
        <v>56.85</v>
      </c>
      <c r="GO44" s="55">
        <v>31.9</v>
      </c>
      <c r="GP44" s="55">
        <v>66.7</v>
      </c>
      <c r="GQ44" s="55">
        <v>0</v>
      </c>
      <c r="GR44" s="55"/>
      <c r="GS44" s="55"/>
      <c r="GT44" s="55"/>
      <c r="HB44" s="54"/>
    </row>
    <row r="45" spans="2:210">
      <c r="B45" s="28" t="s">
        <v>42</v>
      </c>
      <c r="C45" s="63" t="s">
        <v>72</v>
      </c>
      <c r="D45" s="41" t="s">
        <v>261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>
        <v>3.4</v>
      </c>
      <c r="BB45" s="30">
        <v>3.4</v>
      </c>
      <c r="BC45" s="30">
        <v>4.4000000000000004</v>
      </c>
      <c r="BD45" s="30"/>
      <c r="BE45" s="30"/>
      <c r="BF45" s="30">
        <v>0.8</v>
      </c>
      <c r="BG45" s="30">
        <v>1.6</v>
      </c>
      <c r="BH45" s="30">
        <v>1.7</v>
      </c>
      <c r="BI45" s="30">
        <v>1.8</v>
      </c>
      <c r="BJ45" s="30">
        <v>2.5</v>
      </c>
      <c r="BK45" s="30">
        <v>2</v>
      </c>
      <c r="BL45" s="30">
        <v>2.9</v>
      </c>
      <c r="BM45" s="30">
        <v>1.7</v>
      </c>
      <c r="BN45" s="30">
        <v>3.2</v>
      </c>
      <c r="BO45" s="30">
        <v>5.0999999999999996</v>
      </c>
      <c r="BP45" s="30">
        <v>7.6</v>
      </c>
      <c r="BQ45" s="30">
        <v>0.2</v>
      </c>
      <c r="BR45" s="30">
        <v>0.8</v>
      </c>
      <c r="BS45" s="30">
        <v>2.8</v>
      </c>
      <c r="BT45" s="30">
        <v>1.4</v>
      </c>
      <c r="BU45" s="30"/>
      <c r="BV45" s="30">
        <v>2.1</v>
      </c>
      <c r="BW45" s="30">
        <v>2.4</v>
      </c>
      <c r="BX45" s="30">
        <v>2.8</v>
      </c>
      <c r="BY45" s="30">
        <v>6.4</v>
      </c>
      <c r="BZ45" s="30">
        <v>4.2</v>
      </c>
      <c r="CA45" s="30">
        <v>2.8</v>
      </c>
      <c r="CB45" s="30">
        <v>19.5</v>
      </c>
      <c r="CC45" s="30"/>
      <c r="CD45" s="30"/>
      <c r="CE45" s="30"/>
      <c r="CF45" s="30">
        <v>2.2000000000000002</v>
      </c>
      <c r="CG45" s="30">
        <v>2.4</v>
      </c>
      <c r="CH45" s="30">
        <v>2.1</v>
      </c>
      <c r="CI45" s="30">
        <v>3.3</v>
      </c>
      <c r="CJ45" s="30">
        <v>3.2</v>
      </c>
      <c r="CK45" s="30">
        <v>2.1</v>
      </c>
      <c r="CL45" s="30">
        <v>4.2</v>
      </c>
      <c r="CM45" s="30">
        <v>3</v>
      </c>
      <c r="CN45" s="30">
        <v>12.8</v>
      </c>
      <c r="CO45" s="30"/>
      <c r="CP45" s="30">
        <v>0.4</v>
      </c>
      <c r="CQ45" s="30">
        <v>1.3</v>
      </c>
      <c r="CR45" s="30">
        <v>2.5</v>
      </c>
      <c r="CS45" s="30">
        <v>2</v>
      </c>
      <c r="CT45" s="30">
        <v>2.1</v>
      </c>
      <c r="CU45" s="30">
        <v>3.5</v>
      </c>
      <c r="CV45" s="30">
        <v>2.1</v>
      </c>
      <c r="CW45" s="30">
        <v>5</v>
      </c>
      <c r="CX45" s="30">
        <v>2.9</v>
      </c>
      <c r="CY45" s="30">
        <v>2.6</v>
      </c>
      <c r="CZ45" s="30">
        <v>8.6</v>
      </c>
      <c r="DA45" s="30">
        <v>0</v>
      </c>
      <c r="DB45" s="30">
        <v>0.3</v>
      </c>
      <c r="DC45" s="30">
        <v>1</v>
      </c>
      <c r="DD45" s="30">
        <v>2</v>
      </c>
      <c r="DE45" s="30">
        <v>3</v>
      </c>
      <c r="DF45" s="30">
        <v>3.9</v>
      </c>
      <c r="DG45" s="30">
        <v>2.7</v>
      </c>
      <c r="DH45" s="30">
        <v>2</v>
      </c>
      <c r="DI45" s="30">
        <v>3.2</v>
      </c>
      <c r="DJ45" s="30">
        <v>3</v>
      </c>
      <c r="DK45" s="30">
        <v>3.5</v>
      </c>
      <c r="DL45" s="30">
        <v>7.5</v>
      </c>
      <c r="DM45" s="30">
        <v>0</v>
      </c>
      <c r="DN45" s="30">
        <v>0.6</v>
      </c>
      <c r="DO45" s="30">
        <v>2.1</v>
      </c>
      <c r="DP45" s="30">
        <v>3.1</v>
      </c>
      <c r="DQ45" s="30">
        <v>3.7</v>
      </c>
      <c r="DR45" s="30">
        <v>3.4</v>
      </c>
      <c r="DS45" s="30">
        <v>2.6</v>
      </c>
      <c r="DT45" s="30">
        <v>4.9000000000000004</v>
      </c>
      <c r="DU45" s="30">
        <v>4.2</v>
      </c>
      <c r="DV45" s="30">
        <v>3.9</v>
      </c>
      <c r="DW45" s="30">
        <v>3.4</v>
      </c>
      <c r="DX45" s="30">
        <v>9</v>
      </c>
      <c r="DY45" s="30">
        <v>0</v>
      </c>
      <c r="DZ45" s="30">
        <v>0.2</v>
      </c>
      <c r="EA45" s="30">
        <v>1.3</v>
      </c>
      <c r="EB45" s="30">
        <v>2.8</v>
      </c>
      <c r="EC45" s="30">
        <v>4.5999999999999996</v>
      </c>
      <c r="ED45" s="30">
        <v>3.3</v>
      </c>
      <c r="EE45" s="30">
        <v>3.9</v>
      </c>
      <c r="EF45" s="30">
        <v>3.3</v>
      </c>
      <c r="EG45" s="30">
        <v>3.4</v>
      </c>
      <c r="EH45" s="30">
        <v>2.6</v>
      </c>
      <c r="EI45" s="30">
        <v>4.0999999999999996</v>
      </c>
      <c r="EJ45" s="30">
        <v>18.2</v>
      </c>
      <c r="EK45" s="30">
        <v>0</v>
      </c>
      <c r="EL45" s="30">
        <v>0.1</v>
      </c>
      <c r="EM45" s="30">
        <v>0.5</v>
      </c>
      <c r="EN45" s="30">
        <v>1.3</v>
      </c>
      <c r="EO45" s="30">
        <v>4.2</v>
      </c>
      <c r="EP45" s="30">
        <v>1.5</v>
      </c>
      <c r="EQ45" s="30">
        <v>0.9</v>
      </c>
      <c r="ER45" s="30">
        <v>1.2</v>
      </c>
      <c r="ES45" s="30">
        <v>0.9</v>
      </c>
      <c r="ET45" s="30">
        <v>1.7</v>
      </c>
      <c r="EU45" s="30">
        <v>1.9</v>
      </c>
      <c r="EV45" s="30">
        <v>3.9</v>
      </c>
      <c r="EW45" s="30">
        <v>0</v>
      </c>
      <c r="EX45" s="30">
        <v>0.3</v>
      </c>
      <c r="EY45" s="30">
        <v>0.3</v>
      </c>
      <c r="EZ45" s="30">
        <v>0.6</v>
      </c>
      <c r="FA45" s="30">
        <v>1.1000000000000001</v>
      </c>
      <c r="FB45" s="30">
        <v>0.9</v>
      </c>
      <c r="FC45" s="30">
        <v>0.6</v>
      </c>
      <c r="FD45" s="30">
        <v>0.6</v>
      </c>
      <c r="FE45" s="30">
        <v>0.5</v>
      </c>
      <c r="FF45" s="30">
        <v>0.8</v>
      </c>
      <c r="FG45" s="30">
        <v>1.7</v>
      </c>
      <c r="FH45" s="30">
        <v>3.9</v>
      </c>
      <c r="FI45" s="30">
        <v>0</v>
      </c>
      <c r="FJ45" s="30">
        <v>0</v>
      </c>
      <c r="FK45" s="30">
        <v>0.5</v>
      </c>
      <c r="FL45" s="30">
        <v>0.3</v>
      </c>
      <c r="FM45" s="30">
        <v>1</v>
      </c>
      <c r="FN45" s="30">
        <v>1.2</v>
      </c>
      <c r="FO45" s="30">
        <v>0.5</v>
      </c>
      <c r="FP45" s="30">
        <v>0.4</v>
      </c>
      <c r="FQ45" s="30">
        <v>0.7</v>
      </c>
      <c r="FR45" s="30">
        <v>1</v>
      </c>
      <c r="FS45" s="46">
        <v>1.2</v>
      </c>
      <c r="FT45" s="46">
        <v>4.3</v>
      </c>
      <c r="FU45" s="46">
        <v>0</v>
      </c>
      <c r="FV45" s="46">
        <v>0.1</v>
      </c>
      <c r="FW45" s="46">
        <v>0.1</v>
      </c>
      <c r="FX45" s="46">
        <v>0.2</v>
      </c>
      <c r="FY45" s="46">
        <v>0.2</v>
      </c>
      <c r="FZ45" s="46">
        <v>0.3</v>
      </c>
      <c r="GA45" s="46">
        <v>0.8</v>
      </c>
      <c r="GB45" s="46">
        <v>0.4</v>
      </c>
      <c r="GC45" s="46">
        <v>1.2</v>
      </c>
      <c r="GD45" s="46">
        <v>0.6</v>
      </c>
      <c r="GE45" s="46">
        <v>1</v>
      </c>
      <c r="GF45" s="46">
        <v>2.5</v>
      </c>
      <c r="GG45" s="46">
        <v>0.1</v>
      </c>
      <c r="GH45" s="46">
        <v>0.2</v>
      </c>
      <c r="GI45" s="46">
        <v>0.3</v>
      </c>
      <c r="GJ45" s="46">
        <v>0</v>
      </c>
      <c r="GK45" s="46">
        <v>0.1</v>
      </c>
      <c r="GL45" s="55">
        <v>0.56999999999999995</v>
      </c>
      <c r="GM45" s="55">
        <v>0.2</v>
      </c>
      <c r="GN45" s="55">
        <v>0.12</v>
      </c>
      <c r="GO45" s="55">
        <v>0.6</v>
      </c>
      <c r="GP45" s="55">
        <v>0.3</v>
      </c>
      <c r="GQ45" s="55">
        <v>0.6</v>
      </c>
      <c r="GR45" s="55"/>
      <c r="GS45" s="55"/>
      <c r="GT45" s="55"/>
      <c r="HB45" s="54"/>
    </row>
    <row r="46" spans="2:210">
      <c r="B46" s="28" t="s">
        <v>43</v>
      </c>
      <c r="C46" s="63" t="s">
        <v>69</v>
      </c>
      <c r="D46" s="41" t="s">
        <v>262</v>
      </c>
      <c r="E46" s="30">
        <v>0</v>
      </c>
      <c r="F46" s="30">
        <v>43.2</v>
      </c>
      <c r="G46" s="30">
        <v>26.7</v>
      </c>
      <c r="H46" s="30"/>
      <c r="I46" s="30">
        <v>10</v>
      </c>
      <c r="J46" s="30">
        <v>10.9</v>
      </c>
      <c r="K46" s="30">
        <v>11.9</v>
      </c>
      <c r="L46" s="30">
        <v>15.9</v>
      </c>
      <c r="M46" s="30">
        <v>3.1</v>
      </c>
      <c r="N46" s="30">
        <v>4.3</v>
      </c>
      <c r="O46" s="30">
        <v>1.3</v>
      </c>
      <c r="P46" s="30">
        <v>0.7</v>
      </c>
      <c r="Q46" s="30">
        <v>0.7</v>
      </c>
      <c r="R46" s="30">
        <v>0</v>
      </c>
      <c r="S46" s="30">
        <v>1.2</v>
      </c>
      <c r="T46" s="30"/>
      <c r="U46" s="30"/>
      <c r="V46" s="30"/>
      <c r="W46" s="30"/>
      <c r="X46" s="30">
        <v>0.4</v>
      </c>
      <c r="Y46" s="30">
        <v>0.5</v>
      </c>
      <c r="Z46" s="30"/>
      <c r="AA46" s="30">
        <v>1</v>
      </c>
      <c r="AB46" s="30">
        <v>132.5</v>
      </c>
      <c r="AC46" s="30">
        <v>1.3</v>
      </c>
      <c r="AD46" s="30">
        <v>26</v>
      </c>
      <c r="AE46" s="30">
        <v>48.1</v>
      </c>
      <c r="AF46" s="30"/>
      <c r="AG46" s="30">
        <v>0.5</v>
      </c>
      <c r="AH46" s="30">
        <v>38</v>
      </c>
      <c r="AI46" s="30">
        <v>22.5</v>
      </c>
      <c r="AJ46" s="30">
        <v>0.4</v>
      </c>
      <c r="AK46" s="30">
        <v>39.299999999999997</v>
      </c>
      <c r="AL46" s="30">
        <v>54.9</v>
      </c>
      <c r="AM46" s="30">
        <v>20.3</v>
      </c>
      <c r="AN46" s="30">
        <v>27.7</v>
      </c>
      <c r="AO46" s="30">
        <v>0.9</v>
      </c>
      <c r="AP46" s="30">
        <v>63.8</v>
      </c>
      <c r="AQ46" s="30">
        <v>32.4</v>
      </c>
      <c r="AR46" s="30">
        <v>39.5</v>
      </c>
      <c r="AS46" s="30">
        <v>0</v>
      </c>
      <c r="AT46" s="30">
        <v>47.3</v>
      </c>
      <c r="AU46" s="30">
        <v>21.5</v>
      </c>
      <c r="AV46" s="30">
        <v>27.2</v>
      </c>
      <c r="AW46" s="30">
        <v>38.1</v>
      </c>
      <c r="AX46" s="30">
        <v>27.2</v>
      </c>
      <c r="AY46" s="30">
        <v>28.2</v>
      </c>
      <c r="AZ46" s="30">
        <v>37.1</v>
      </c>
      <c r="BA46" s="30">
        <v>23.8</v>
      </c>
      <c r="BB46" s="30">
        <v>29.3</v>
      </c>
      <c r="BC46" s="30">
        <v>54</v>
      </c>
      <c r="BD46" s="30"/>
      <c r="BE46" s="30"/>
      <c r="BF46" s="30"/>
      <c r="BG46" s="30">
        <v>71.099999999999994</v>
      </c>
      <c r="BH46" s="30">
        <v>0.9</v>
      </c>
      <c r="BI46" s="30">
        <v>64.7</v>
      </c>
      <c r="BJ46" s="30">
        <v>19.399999999999999</v>
      </c>
      <c r="BK46" s="30">
        <v>50.7</v>
      </c>
      <c r="BL46" s="30">
        <v>35.6</v>
      </c>
      <c r="BM46" s="30">
        <v>21.8</v>
      </c>
      <c r="BN46" s="30">
        <v>20.100000000000001</v>
      </c>
      <c r="BO46" s="30">
        <v>30.8</v>
      </c>
      <c r="BP46" s="30">
        <v>4.0999999999999996</v>
      </c>
      <c r="BQ46" s="30">
        <v>0</v>
      </c>
      <c r="BR46" s="30">
        <v>3.7</v>
      </c>
      <c r="BS46" s="30">
        <v>26.1</v>
      </c>
      <c r="BT46" s="30">
        <v>17.600000000000001</v>
      </c>
      <c r="BU46" s="30"/>
      <c r="BV46" s="30">
        <v>30.3</v>
      </c>
      <c r="BW46" s="30">
        <v>26.6</v>
      </c>
      <c r="BX46" s="30">
        <v>25.9</v>
      </c>
      <c r="BY46" s="30">
        <v>24.1</v>
      </c>
      <c r="BZ46" s="30">
        <v>43.9</v>
      </c>
      <c r="CA46" s="30">
        <v>24.9</v>
      </c>
      <c r="CB46" s="30">
        <v>11.2</v>
      </c>
      <c r="CC46" s="30"/>
      <c r="CD46" s="30"/>
      <c r="CE46" s="30"/>
      <c r="CF46" s="30">
        <v>25.7</v>
      </c>
      <c r="CG46" s="30">
        <v>25.9</v>
      </c>
      <c r="CH46" s="30">
        <v>29.4</v>
      </c>
      <c r="CI46" s="30">
        <v>23.4</v>
      </c>
      <c r="CJ46" s="30">
        <v>16.100000000000001</v>
      </c>
      <c r="CK46" s="30">
        <v>19.399999999999999</v>
      </c>
      <c r="CL46" s="30">
        <v>36.9</v>
      </c>
      <c r="CM46" s="30">
        <v>56.3</v>
      </c>
      <c r="CN46" s="30">
        <v>24.8</v>
      </c>
      <c r="CO46" s="30"/>
      <c r="CP46" s="30">
        <v>2.6</v>
      </c>
      <c r="CQ46" s="30">
        <v>57.1</v>
      </c>
      <c r="CR46" s="30">
        <v>27.3</v>
      </c>
      <c r="CS46" s="30">
        <v>27.3</v>
      </c>
      <c r="CT46" s="30">
        <v>38.5</v>
      </c>
      <c r="CU46" s="30">
        <v>31.9</v>
      </c>
      <c r="CV46" s="30">
        <v>37.299999999999997</v>
      </c>
      <c r="CW46" s="30">
        <v>46.6</v>
      </c>
      <c r="CX46" s="30">
        <v>39.1</v>
      </c>
      <c r="CY46" s="30">
        <v>50.4</v>
      </c>
      <c r="CZ46" s="30">
        <v>38.299999999999997</v>
      </c>
      <c r="DA46" s="30">
        <v>0</v>
      </c>
      <c r="DB46" s="30">
        <v>56</v>
      </c>
      <c r="DC46" s="30">
        <v>36.299999999999997</v>
      </c>
      <c r="DD46" s="30">
        <v>41.6</v>
      </c>
      <c r="DE46" s="30">
        <v>43.5</v>
      </c>
      <c r="DF46" s="30">
        <v>38.799999999999997</v>
      </c>
      <c r="DG46" s="30">
        <v>36</v>
      </c>
      <c r="DH46" s="30">
        <v>39.6</v>
      </c>
      <c r="DI46" s="30">
        <v>57.1</v>
      </c>
      <c r="DJ46" s="30">
        <v>4.5</v>
      </c>
      <c r="DK46" s="30">
        <v>40.799999999999997</v>
      </c>
      <c r="DL46" s="30">
        <v>74.7</v>
      </c>
      <c r="DM46" s="30">
        <v>0</v>
      </c>
      <c r="DN46" s="30">
        <v>4.3</v>
      </c>
      <c r="DO46" s="30">
        <v>72.900000000000006</v>
      </c>
      <c r="DP46" s="30">
        <v>46.8</v>
      </c>
      <c r="DQ46" s="30">
        <v>44.1</v>
      </c>
      <c r="DR46" s="30">
        <v>43</v>
      </c>
      <c r="DS46" s="30">
        <v>55.5</v>
      </c>
      <c r="DT46" s="30">
        <v>55.5</v>
      </c>
      <c r="DU46" s="30">
        <v>43.1</v>
      </c>
      <c r="DV46" s="30">
        <v>66.7</v>
      </c>
      <c r="DW46" s="30">
        <v>56</v>
      </c>
      <c r="DX46" s="30">
        <v>56.3</v>
      </c>
      <c r="DY46" s="30">
        <v>0</v>
      </c>
      <c r="DZ46" s="30">
        <v>0</v>
      </c>
      <c r="EA46" s="30">
        <v>104.4</v>
      </c>
      <c r="EB46" s="30">
        <v>28.3</v>
      </c>
      <c r="EC46" s="30">
        <v>47.7</v>
      </c>
      <c r="ED46" s="30">
        <v>0</v>
      </c>
      <c r="EE46" s="30">
        <v>39.799999999999997</v>
      </c>
      <c r="EF46" s="30">
        <v>40.200000000000003</v>
      </c>
      <c r="EG46" s="30">
        <v>86.1</v>
      </c>
      <c r="EH46" s="30">
        <v>72.5</v>
      </c>
      <c r="EI46" s="30">
        <v>58</v>
      </c>
      <c r="EJ46" s="30">
        <v>193.7</v>
      </c>
      <c r="EK46" s="30">
        <v>0</v>
      </c>
      <c r="EL46" s="30">
        <v>31.1</v>
      </c>
      <c r="EM46" s="30">
        <v>31.6</v>
      </c>
      <c r="EN46" s="30">
        <v>65.400000000000006</v>
      </c>
      <c r="EO46" s="30">
        <v>68.3</v>
      </c>
      <c r="EP46" s="30">
        <v>41.6</v>
      </c>
      <c r="EQ46" s="30">
        <v>43.4</v>
      </c>
      <c r="ER46" s="30">
        <v>55.8</v>
      </c>
      <c r="ES46" s="30">
        <v>40.9</v>
      </c>
      <c r="ET46" s="30">
        <v>90.5</v>
      </c>
      <c r="EU46" s="30">
        <v>67.400000000000006</v>
      </c>
      <c r="EV46" s="30">
        <v>147.9</v>
      </c>
      <c r="EW46" s="30">
        <v>0</v>
      </c>
      <c r="EX46" s="30">
        <v>89.9</v>
      </c>
      <c r="EY46" s="30">
        <v>48.9</v>
      </c>
      <c r="EZ46" s="30">
        <v>56.9</v>
      </c>
      <c r="FA46" s="30">
        <v>54.7</v>
      </c>
      <c r="FB46" s="30">
        <v>68</v>
      </c>
      <c r="FC46" s="30">
        <v>48.4</v>
      </c>
      <c r="FD46" s="30">
        <v>56.4</v>
      </c>
      <c r="FE46" s="30">
        <v>51.5</v>
      </c>
      <c r="FF46" s="30">
        <v>63.7</v>
      </c>
      <c r="FG46" s="30">
        <v>19.3</v>
      </c>
      <c r="FH46" s="30">
        <v>2.2999999999999998</v>
      </c>
      <c r="FI46" s="30">
        <v>0</v>
      </c>
      <c r="FJ46" s="30">
        <v>61.1</v>
      </c>
      <c r="FK46" s="30">
        <v>59.9</v>
      </c>
      <c r="FL46" s="30">
        <v>60.5</v>
      </c>
      <c r="FM46" s="30">
        <v>67.099999999999994</v>
      </c>
      <c r="FN46" s="30">
        <v>52.7</v>
      </c>
      <c r="FO46" s="30">
        <v>44</v>
      </c>
      <c r="FP46" s="30">
        <v>60.3</v>
      </c>
      <c r="FQ46" s="30">
        <v>50.5</v>
      </c>
      <c r="FR46" s="30">
        <v>44.1</v>
      </c>
      <c r="FS46" s="46">
        <v>50.4</v>
      </c>
      <c r="FT46" s="46">
        <v>205.1</v>
      </c>
      <c r="FU46" s="46">
        <v>0</v>
      </c>
      <c r="FV46" s="46">
        <v>56.6</v>
      </c>
      <c r="FW46" s="46">
        <v>34.799999999999997</v>
      </c>
      <c r="FX46" s="46">
        <v>37.1</v>
      </c>
      <c r="FY46" s="46">
        <v>41.1</v>
      </c>
      <c r="FZ46" s="46">
        <v>46.2</v>
      </c>
      <c r="GA46" s="46">
        <v>47.1</v>
      </c>
      <c r="GB46" s="46">
        <v>42</v>
      </c>
      <c r="GC46" s="46">
        <v>41.2</v>
      </c>
      <c r="GD46" s="46">
        <v>42.7</v>
      </c>
      <c r="GE46" s="46">
        <v>44.7</v>
      </c>
      <c r="GF46" s="46">
        <v>34.6</v>
      </c>
      <c r="GG46" s="46">
        <v>0</v>
      </c>
      <c r="GH46" s="46">
        <v>0</v>
      </c>
      <c r="GI46" s="46">
        <v>93.8</v>
      </c>
      <c r="GJ46" s="46">
        <v>42.1</v>
      </c>
      <c r="GK46" s="46">
        <v>40.799999999999997</v>
      </c>
      <c r="GL46" s="55">
        <v>31.556000000000001</v>
      </c>
      <c r="GM46" s="55">
        <v>31.2</v>
      </c>
      <c r="GN46" s="55">
        <v>31.65</v>
      </c>
      <c r="GO46" s="55">
        <v>60.9</v>
      </c>
      <c r="GP46" s="55">
        <v>23.8</v>
      </c>
      <c r="GQ46" s="55">
        <v>34.9</v>
      </c>
      <c r="GR46" s="55"/>
      <c r="GS46" s="55"/>
      <c r="GT46" s="55"/>
      <c r="HB46" s="54"/>
    </row>
    <row r="47" spans="2:210">
      <c r="B47" s="28" t="s">
        <v>44</v>
      </c>
      <c r="C47" s="63" t="s">
        <v>73</v>
      </c>
      <c r="D47" s="41" t="s">
        <v>263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>
        <v>1.7</v>
      </c>
      <c r="Q47" s="30">
        <v>0.9</v>
      </c>
      <c r="R47" s="30">
        <v>12.2</v>
      </c>
      <c r="S47" s="30">
        <v>2.6</v>
      </c>
      <c r="T47" s="30"/>
      <c r="U47" s="30"/>
      <c r="V47" s="30"/>
      <c r="W47" s="30"/>
      <c r="X47" s="30">
        <v>14.1</v>
      </c>
      <c r="Y47" s="30">
        <v>8.6999999999999993</v>
      </c>
      <c r="Z47" s="30"/>
      <c r="AA47" s="30">
        <v>3.7</v>
      </c>
      <c r="AB47" s="30">
        <v>117.2</v>
      </c>
      <c r="AC47" s="30">
        <v>2.2999999999999998</v>
      </c>
      <c r="AD47" s="30">
        <v>3.1</v>
      </c>
      <c r="AE47" s="30">
        <v>9.3000000000000007</v>
      </c>
      <c r="AF47" s="30"/>
      <c r="AG47" s="30">
        <v>0</v>
      </c>
      <c r="AH47" s="30">
        <v>35</v>
      </c>
      <c r="AI47" s="30">
        <v>1.5</v>
      </c>
      <c r="AJ47" s="30">
        <v>44.8</v>
      </c>
      <c r="AK47" s="30">
        <v>1.9</v>
      </c>
      <c r="AL47" s="30">
        <v>4.8</v>
      </c>
      <c r="AM47" s="30">
        <v>50</v>
      </c>
      <c r="AN47" s="30">
        <v>10.8</v>
      </c>
      <c r="AO47" s="30">
        <v>8.1999999999999993</v>
      </c>
      <c r="AP47" s="30">
        <v>23</v>
      </c>
      <c r="AQ47" s="30">
        <v>50.1</v>
      </c>
      <c r="AR47" s="30">
        <v>9.8000000000000007</v>
      </c>
      <c r="AS47" s="30">
        <v>1.1000000000000001</v>
      </c>
      <c r="AT47" s="30">
        <v>25.6</v>
      </c>
      <c r="AU47" s="30">
        <v>8.3000000000000007</v>
      </c>
      <c r="AV47" s="30">
        <v>48.5</v>
      </c>
      <c r="AW47" s="30">
        <v>73.7</v>
      </c>
      <c r="AX47" s="30">
        <v>59.8</v>
      </c>
      <c r="AY47" s="30">
        <v>100.3</v>
      </c>
      <c r="AZ47" s="30">
        <v>73.5</v>
      </c>
      <c r="BA47" s="30">
        <v>37.1</v>
      </c>
      <c r="BB47" s="30">
        <v>25.7</v>
      </c>
      <c r="BC47" s="30">
        <v>5.6</v>
      </c>
      <c r="BD47" s="30"/>
      <c r="BE47" s="30"/>
      <c r="BF47" s="30">
        <v>31.6</v>
      </c>
      <c r="BG47" s="30">
        <v>0.8</v>
      </c>
      <c r="BH47" s="30">
        <v>52.5</v>
      </c>
      <c r="BI47" s="30">
        <v>41.5</v>
      </c>
      <c r="BJ47" s="30">
        <v>20.100000000000001</v>
      </c>
      <c r="BK47" s="30">
        <v>33.6</v>
      </c>
      <c r="BL47" s="30">
        <v>32.4</v>
      </c>
      <c r="BM47" s="30">
        <v>7.8</v>
      </c>
      <c r="BN47" s="30">
        <v>54.9</v>
      </c>
      <c r="BO47" s="30">
        <v>106</v>
      </c>
      <c r="BP47" s="30">
        <v>83.5</v>
      </c>
      <c r="BQ47" s="30">
        <v>0</v>
      </c>
      <c r="BR47" s="30">
        <v>32.200000000000003</v>
      </c>
      <c r="BS47" s="30">
        <v>12.8</v>
      </c>
      <c r="BT47" s="30">
        <v>108</v>
      </c>
      <c r="BU47" s="30"/>
      <c r="BV47" s="30">
        <v>29</v>
      </c>
      <c r="BW47" s="30">
        <v>8.3000000000000007</v>
      </c>
      <c r="BX47" s="30">
        <v>52.8</v>
      </c>
      <c r="BY47" s="30">
        <v>43.4</v>
      </c>
      <c r="BZ47" s="30">
        <v>4.2</v>
      </c>
      <c r="CA47" s="30">
        <v>2.9</v>
      </c>
      <c r="CB47" s="30">
        <v>213.5</v>
      </c>
      <c r="CC47" s="30"/>
      <c r="CD47" s="30"/>
      <c r="CE47" s="30"/>
      <c r="CF47" s="30">
        <v>129.6</v>
      </c>
      <c r="CG47" s="30">
        <v>8.1999999999999993</v>
      </c>
      <c r="CH47" s="30">
        <v>15.9</v>
      </c>
      <c r="CI47" s="30">
        <v>90.1</v>
      </c>
      <c r="CJ47" s="30">
        <v>7.7</v>
      </c>
      <c r="CK47" s="30">
        <v>60.9</v>
      </c>
      <c r="CL47" s="30">
        <v>288.2</v>
      </c>
      <c r="CM47" s="30">
        <v>2.5</v>
      </c>
      <c r="CN47" s="30">
        <v>49.7</v>
      </c>
      <c r="CO47" s="30">
        <v>10</v>
      </c>
      <c r="CP47" s="30">
        <v>48.1</v>
      </c>
      <c r="CQ47" s="30">
        <v>1.4</v>
      </c>
      <c r="CR47" s="30">
        <v>282.2</v>
      </c>
      <c r="CS47" s="30">
        <v>359.5</v>
      </c>
      <c r="CT47" s="30">
        <v>422.6</v>
      </c>
      <c r="CU47" s="30">
        <v>247.1</v>
      </c>
      <c r="CV47" s="30">
        <v>3.5</v>
      </c>
      <c r="CW47" s="30">
        <v>3</v>
      </c>
      <c r="CX47" s="30">
        <v>36.9</v>
      </c>
      <c r="CY47" s="30">
        <v>31.3</v>
      </c>
      <c r="CZ47" s="30">
        <v>382.7</v>
      </c>
      <c r="DA47" s="30">
        <v>96.3</v>
      </c>
      <c r="DB47" s="30">
        <v>92.5</v>
      </c>
      <c r="DC47" s="30">
        <v>172.1</v>
      </c>
      <c r="DD47" s="30">
        <v>257.7</v>
      </c>
      <c r="DE47" s="30">
        <v>122.4</v>
      </c>
      <c r="DF47" s="30">
        <v>92</v>
      </c>
      <c r="DG47" s="30">
        <v>163.5</v>
      </c>
      <c r="DH47" s="30">
        <v>187.5</v>
      </c>
      <c r="DI47" s="30">
        <v>75.400000000000006</v>
      </c>
      <c r="DJ47" s="30">
        <v>157.19999999999999</v>
      </c>
      <c r="DK47" s="30">
        <v>109.5</v>
      </c>
      <c r="DL47" s="30">
        <v>135.69999999999999</v>
      </c>
      <c r="DM47" s="30">
        <v>89.1</v>
      </c>
      <c r="DN47" s="30">
        <v>137.9</v>
      </c>
      <c r="DO47" s="30">
        <v>135.69999999999999</v>
      </c>
      <c r="DP47" s="30">
        <v>104.8</v>
      </c>
      <c r="DQ47" s="30">
        <v>241.9</v>
      </c>
      <c r="DR47" s="30">
        <v>123.4</v>
      </c>
      <c r="DS47" s="30">
        <v>107.3</v>
      </c>
      <c r="DT47" s="30">
        <v>223.8</v>
      </c>
      <c r="DU47" s="30">
        <v>14.5</v>
      </c>
      <c r="DV47" s="30">
        <v>163</v>
      </c>
      <c r="DW47" s="30">
        <v>95.5</v>
      </c>
      <c r="DX47" s="30">
        <v>260.89999999999998</v>
      </c>
      <c r="DY47" s="30">
        <v>62</v>
      </c>
      <c r="DZ47" s="30">
        <v>41.3</v>
      </c>
      <c r="EA47" s="30">
        <v>85.7</v>
      </c>
      <c r="EB47" s="30">
        <v>57.9</v>
      </c>
      <c r="EC47" s="30">
        <v>237.3</v>
      </c>
      <c r="ED47" s="30">
        <v>76.5</v>
      </c>
      <c r="EE47" s="30">
        <v>57.1</v>
      </c>
      <c r="EF47" s="30">
        <v>95.6</v>
      </c>
      <c r="EG47" s="30">
        <v>41.4</v>
      </c>
      <c r="EH47" s="30">
        <v>69.400000000000006</v>
      </c>
      <c r="EI47" s="30">
        <v>104.4</v>
      </c>
      <c r="EJ47" s="30">
        <v>291.10000000000002</v>
      </c>
      <c r="EK47" s="30">
        <v>7</v>
      </c>
      <c r="EL47" s="30">
        <v>87.6</v>
      </c>
      <c r="EM47" s="30">
        <v>4</v>
      </c>
      <c r="EN47" s="30">
        <v>83.8</v>
      </c>
      <c r="EO47" s="30">
        <v>42.3</v>
      </c>
      <c r="EP47" s="30">
        <v>35.5</v>
      </c>
      <c r="EQ47" s="30">
        <v>154.6</v>
      </c>
      <c r="ER47" s="30">
        <v>25.7</v>
      </c>
      <c r="ES47" s="30">
        <v>20.7</v>
      </c>
      <c r="ET47" s="30">
        <v>14.1</v>
      </c>
      <c r="EU47" s="30">
        <v>3.3</v>
      </c>
      <c r="EV47" s="30">
        <v>150.80000000000001</v>
      </c>
      <c r="EW47" s="30">
        <v>0.2</v>
      </c>
      <c r="EX47" s="30">
        <v>4</v>
      </c>
      <c r="EY47" s="30">
        <v>118.5</v>
      </c>
      <c r="EZ47" s="30">
        <v>4.5999999999999996</v>
      </c>
      <c r="FA47" s="30">
        <v>192</v>
      </c>
      <c r="FB47" s="30">
        <v>14.8</v>
      </c>
      <c r="FC47" s="30">
        <v>8.4</v>
      </c>
      <c r="FD47" s="30">
        <v>8.4</v>
      </c>
      <c r="FE47" s="30">
        <v>3.8</v>
      </c>
      <c r="FF47" s="30">
        <v>85</v>
      </c>
      <c r="FG47" s="30">
        <v>5.7</v>
      </c>
      <c r="FH47" s="30">
        <v>254.9</v>
      </c>
      <c r="FI47" s="30">
        <v>5.8</v>
      </c>
      <c r="FJ47" s="30">
        <v>13.3</v>
      </c>
      <c r="FK47" s="30">
        <v>47.8</v>
      </c>
      <c r="FL47" s="30">
        <v>53.5</v>
      </c>
      <c r="FM47" s="30">
        <v>69.099999999999994</v>
      </c>
      <c r="FN47" s="30">
        <v>167.6</v>
      </c>
      <c r="FO47" s="30">
        <v>75.3</v>
      </c>
      <c r="FP47" s="30">
        <v>13.6</v>
      </c>
      <c r="FQ47" s="30">
        <v>113.5</v>
      </c>
      <c r="FR47" s="30">
        <v>110.6</v>
      </c>
      <c r="FS47" s="46">
        <v>18.7</v>
      </c>
      <c r="FT47" s="46">
        <v>249.6</v>
      </c>
      <c r="FU47" s="46">
        <v>23.4</v>
      </c>
      <c r="FV47" s="46">
        <v>5</v>
      </c>
      <c r="FW47" s="46">
        <v>90.6</v>
      </c>
      <c r="FX47" s="46">
        <v>11.5</v>
      </c>
      <c r="FY47" s="46">
        <v>44.5</v>
      </c>
      <c r="FZ47" s="46">
        <v>117.8</v>
      </c>
      <c r="GA47" s="46">
        <v>72.599999999999994</v>
      </c>
      <c r="GB47" s="46">
        <v>160.6</v>
      </c>
      <c r="GC47" s="46">
        <v>2.9</v>
      </c>
      <c r="GD47" s="46">
        <v>31.6</v>
      </c>
      <c r="GE47" s="46">
        <v>74.400000000000006</v>
      </c>
      <c r="GF47" s="46">
        <v>173.2</v>
      </c>
      <c r="GG47" s="46">
        <v>2.2999999999999998</v>
      </c>
      <c r="GH47" s="46">
        <v>4.4000000000000004</v>
      </c>
      <c r="GI47" s="46">
        <v>7.3</v>
      </c>
      <c r="GJ47" s="46">
        <v>16.600000000000001</v>
      </c>
      <c r="GK47" s="46">
        <v>66.3</v>
      </c>
      <c r="GL47" s="55">
        <v>32.029000000000003</v>
      </c>
      <c r="GM47" s="55">
        <v>33.6</v>
      </c>
      <c r="GN47" s="55">
        <v>13.4</v>
      </c>
      <c r="GO47" s="55">
        <v>80.5</v>
      </c>
      <c r="GP47" s="55">
        <v>3.8</v>
      </c>
      <c r="GQ47" s="55">
        <v>-20.7</v>
      </c>
      <c r="GR47" s="55"/>
      <c r="GS47" s="55"/>
      <c r="GT47" s="55"/>
      <c r="HB47" s="54"/>
    </row>
    <row r="48" spans="2:210">
      <c r="B48" s="47" t="s">
        <v>46</v>
      </c>
      <c r="C48" s="63" t="s">
        <v>292</v>
      </c>
      <c r="D48" s="41" t="s">
        <v>265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>
        <v>673.4</v>
      </c>
      <c r="BZ48" s="30">
        <v>26.4</v>
      </c>
      <c r="CA48" s="30">
        <v>222.2</v>
      </c>
      <c r="CB48" s="30"/>
      <c r="CC48" s="30"/>
      <c r="CD48" s="30"/>
      <c r="CE48" s="30"/>
      <c r="CF48" s="30">
        <v>77.099999999999994</v>
      </c>
      <c r="CG48" s="30">
        <v>165.2</v>
      </c>
      <c r="CH48" s="30">
        <v>28.2</v>
      </c>
      <c r="CI48" s="30">
        <v>101.6</v>
      </c>
      <c r="CJ48" s="30">
        <v>64.8</v>
      </c>
      <c r="CK48" s="30">
        <v>38.1</v>
      </c>
      <c r="CL48" s="30">
        <v>203.7</v>
      </c>
      <c r="CM48" s="30">
        <v>3.9</v>
      </c>
      <c r="CN48" s="30">
        <v>286.5</v>
      </c>
      <c r="CO48" s="30">
        <v>0</v>
      </c>
      <c r="CP48" s="30">
        <v>0</v>
      </c>
      <c r="CQ48" s="30">
        <v>0</v>
      </c>
      <c r="CR48" s="30">
        <v>0</v>
      </c>
      <c r="CS48" s="30">
        <v>0</v>
      </c>
      <c r="CT48" s="30">
        <v>0</v>
      </c>
      <c r="CU48" s="30">
        <v>0</v>
      </c>
      <c r="CV48" s="30">
        <v>0</v>
      </c>
      <c r="CW48" s="30">
        <v>0</v>
      </c>
      <c r="CX48" s="30">
        <v>0</v>
      </c>
      <c r="CY48" s="30">
        <v>0</v>
      </c>
      <c r="CZ48" s="30">
        <v>0</v>
      </c>
      <c r="DA48" s="30">
        <v>0</v>
      </c>
      <c r="DB48" s="30">
        <v>0</v>
      </c>
      <c r="DC48" s="30">
        <v>0</v>
      </c>
      <c r="DD48" s="30">
        <v>0</v>
      </c>
      <c r="DE48" s="30">
        <v>131.80000000000001</v>
      </c>
      <c r="DF48" s="30">
        <v>37.1</v>
      </c>
      <c r="DG48" s="30">
        <v>195.6</v>
      </c>
      <c r="DH48" s="30">
        <v>161.19999999999999</v>
      </c>
      <c r="DI48" s="30">
        <v>198.8</v>
      </c>
      <c r="DJ48" s="30">
        <v>165.2</v>
      </c>
      <c r="DK48" s="30">
        <v>230.2</v>
      </c>
      <c r="DL48" s="30">
        <v>372.2</v>
      </c>
      <c r="DM48" s="30">
        <v>0</v>
      </c>
      <c r="DN48" s="30">
        <v>0</v>
      </c>
      <c r="DO48" s="30">
        <v>0</v>
      </c>
      <c r="DP48" s="30">
        <v>1120.5999999999999</v>
      </c>
      <c r="DQ48" s="30"/>
      <c r="DR48" s="30"/>
      <c r="DS48" s="30">
        <v>100</v>
      </c>
      <c r="DT48" s="30">
        <v>200</v>
      </c>
      <c r="DU48" s="30">
        <v>200</v>
      </c>
      <c r="DV48" s="30">
        <v>100</v>
      </c>
      <c r="DW48" s="30">
        <v>0</v>
      </c>
      <c r="DX48" s="30">
        <v>0</v>
      </c>
      <c r="DY48" s="30">
        <v>500</v>
      </c>
      <c r="DZ48" s="30">
        <v>50</v>
      </c>
      <c r="EA48" s="30">
        <v>0</v>
      </c>
      <c r="EB48" s="30">
        <v>0</v>
      </c>
      <c r="EC48" s="30">
        <v>0</v>
      </c>
      <c r="ED48" s="30">
        <v>50</v>
      </c>
      <c r="EE48" s="30">
        <v>50</v>
      </c>
      <c r="EF48" s="30">
        <v>50</v>
      </c>
      <c r="EG48" s="30">
        <v>50</v>
      </c>
      <c r="EH48" s="30">
        <v>50</v>
      </c>
      <c r="EI48" s="30">
        <v>200</v>
      </c>
      <c r="EJ48" s="30">
        <v>-1000</v>
      </c>
      <c r="EK48" s="30">
        <v>500</v>
      </c>
      <c r="EL48" s="30">
        <v>100</v>
      </c>
      <c r="EM48" s="30">
        <v>100</v>
      </c>
      <c r="EN48" s="30">
        <v>100</v>
      </c>
      <c r="EO48" s="30">
        <v>100</v>
      </c>
      <c r="EP48" s="30">
        <v>100</v>
      </c>
      <c r="EQ48" s="30">
        <v>100</v>
      </c>
      <c r="ER48" s="30">
        <v>100</v>
      </c>
      <c r="ES48" s="30">
        <v>100</v>
      </c>
      <c r="ET48" s="30">
        <v>100</v>
      </c>
      <c r="EU48" s="30">
        <v>100</v>
      </c>
      <c r="EV48" s="30">
        <v>0</v>
      </c>
      <c r="EW48" s="30">
        <v>500</v>
      </c>
      <c r="EX48" s="30">
        <v>100</v>
      </c>
      <c r="EY48" s="30">
        <v>100</v>
      </c>
      <c r="EZ48" s="30">
        <v>100</v>
      </c>
      <c r="FA48" s="30">
        <v>0</v>
      </c>
      <c r="FB48" s="30">
        <v>0</v>
      </c>
      <c r="FC48" s="30">
        <v>0</v>
      </c>
      <c r="FD48" s="30">
        <v>0</v>
      </c>
      <c r="FE48" s="30">
        <v>-260</v>
      </c>
      <c r="FF48" s="30">
        <v>-190</v>
      </c>
      <c r="FG48" s="30">
        <v>-250</v>
      </c>
      <c r="FH48" s="30">
        <v>-100</v>
      </c>
      <c r="FI48" s="30">
        <v>317</v>
      </c>
      <c r="FJ48" s="30">
        <v>25.3</v>
      </c>
      <c r="FK48" s="30">
        <v>-71.3</v>
      </c>
      <c r="FL48" s="30">
        <v>44.9</v>
      </c>
      <c r="FM48" s="30">
        <v>35.700000000000003</v>
      </c>
      <c r="FN48" s="30">
        <v>39.5</v>
      </c>
      <c r="FO48" s="30">
        <v>75.7</v>
      </c>
      <c r="FP48" s="30">
        <v>73.400000000000006</v>
      </c>
      <c r="FQ48" s="30">
        <v>37.1</v>
      </c>
      <c r="FR48" s="30">
        <v>57.5</v>
      </c>
      <c r="FS48" s="46">
        <v>17.5</v>
      </c>
      <c r="FT48" s="46">
        <v>-653.1</v>
      </c>
      <c r="FU48" s="46">
        <v>400</v>
      </c>
      <c r="FV48" s="46">
        <v>31.3</v>
      </c>
      <c r="FW48" s="46">
        <v>-57.3</v>
      </c>
      <c r="FX48" s="46">
        <v>33.200000000000003</v>
      </c>
      <c r="FY48" s="46">
        <v>41.3</v>
      </c>
      <c r="FZ48" s="46">
        <v>29</v>
      </c>
      <c r="GA48" s="46">
        <v>35.700000000000003</v>
      </c>
      <c r="GB48" s="46">
        <v>36.4</v>
      </c>
      <c r="GC48" s="46">
        <v>13.9</v>
      </c>
      <c r="GD48" s="46">
        <v>70</v>
      </c>
      <c r="GE48" s="46">
        <v>-70.400000000000006</v>
      </c>
      <c r="GF48" s="46">
        <v>912.9</v>
      </c>
      <c r="GG48" s="46">
        <v>263.60000000000002</v>
      </c>
      <c r="GH48" s="46">
        <v>63.8</v>
      </c>
      <c r="GI48" s="46">
        <v>0</v>
      </c>
      <c r="GJ48" s="46">
        <v>100</v>
      </c>
      <c r="GK48" s="46">
        <v>30</v>
      </c>
      <c r="GL48" s="55">
        <v>30</v>
      </c>
      <c r="GM48" s="55">
        <v>30</v>
      </c>
      <c r="GN48" s="55">
        <v>30</v>
      </c>
      <c r="GO48" s="55">
        <v>30</v>
      </c>
      <c r="GP48" s="55">
        <v>30</v>
      </c>
      <c r="GQ48" s="55">
        <v>30</v>
      </c>
      <c r="GR48" s="55"/>
      <c r="GS48" s="55"/>
      <c r="GT48" s="55"/>
      <c r="HB48" s="54"/>
    </row>
    <row r="49" spans="1:210">
      <c r="B49" s="28" t="s">
        <v>45</v>
      </c>
      <c r="C49" s="64" t="s">
        <v>293</v>
      </c>
      <c r="D49" s="41" t="s">
        <v>264</v>
      </c>
      <c r="E49" s="46">
        <f t="shared" ref="E49:AJ49" si="1">E22+E30+E47+E48</f>
        <v>242.79999999999998</v>
      </c>
      <c r="F49" s="46">
        <f t="shared" si="1"/>
        <v>387.4</v>
      </c>
      <c r="G49" s="46">
        <f t="shared" si="1"/>
        <v>330.6</v>
      </c>
      <c r="H49" s="46">
        <f t="shared" si="1"/>
        <v>0</v>
      </c>
      <c r="I49" s="46">
        <f t="shared" si="1"/>
        <v>258.39999999999998</v>
      </c>
      <c r="J49" s="46">
        <f t="shared" si="1"/>
        <v>271</v>
      </c>
      <c r="K49" s="46">
        <f t="shared" si="1"/>
        <v>249.39999999999998</v>
      </c>
      <c r="L49" s="46">
        <f t="shared" si="1"/>
        <v>352.8</v>
      </c>
      <c r="M49" s="46">
        <f t="shared" si="1"/>
        <v>381.3</v>
      </c>
      <c r="N49" s="46">
        <f t="shared" si="1"/>
        <v>290.3</v>
      </c>
      <c r="O49" s="46">
        <f t="shared" si="1"/>
        <v>283.2</v>
      </c>
      <c r="P49" s="46">
        <f t="shared" si="1"/>
        <v>249.79999999999998</v>
      </c>
      <c r="Q49" s="46">
        <f t="shared" si="1"/>
        <v>257</v>
      </c>
      <c r="R49" s="46">
        <f t="shared" si="1"/>
        <v>532.30000000000007</v>
      </c>
      <c r="S49" s="46">
        <f t="shared" si="1"/>
        <v>289.40000000000003</v>
      </c>
      <c r="T49" s="46">
        <f t="shared" si="1"/>
        <v>0</v>
      </c>
      <c r="U49" s="46">
        <f t="shared" si="1"/>
        <v>0</v>
      </c>
      <c r="V49" s="46">
        <f t="shared" si="1"/>
        <v>0</v>
      </c>
      <c r="W49" s="46">
        <f t="shared" si="1"/>
        <v>0</v>
      </c>
      <c r="X49" s="46">
        <f t="shared" si="1"/>
        <v>313.60000000000002</v>
      </c>
      <c r="Y49" s="46">
        <f t="shared" si="1"/>
        <v>419.8</v>
      </c>
      <c r="Z49" s="46">
        <f t="shared" si="1"/>
        <v>0</v>
      </c>
      <c r="AA49" s="46">
        <f t="shared" si="1"/>
        <v>294.5</v>
      </c>
      <c r="AB49" s="46">
        <f t="shared" si="1"/>
        <v>679.7</v>
      </c>
      <c r="AC49" s="46">
        <f t="shared" si="1"/>
        <v>400.5</v>
      </c>
      <c r="AD49" s="46">
        <f t="shared" si="1"/>
        <v>298.70000000000005</v>
      </c>
      <c r="AE49" s="46">
        <f t="shared" si="1"/>
        <v>357.00000000000006</v>
      </c>
      <c r="AF49" s="46">
        <f t="shared" si="1"/>
        <v>0</v>
      </c>
      <c r="AG49" s="46">
        <f t="shared" si="1"/>
        <v>289.7</v>
      </c>
      <c r="AH49" s="46">
        <f t="shared" si="1"/>
        <v>432.40000000000003</v>
      </c>
      <c r="AI49" s="46">
        <f t="shared" si="1"/>
        <v>364.3</v>
      </c>
      <c r="AJ49" s="46">
        <f t="shared" si="1"/>
        <v>450.7</v>
      </c>
      <c r="AK49" s="46">
        <f t="shared" ref="AK49:BP49" si="2">AK22+AK30+AK47+AK48</f>
        <v>486.9</v>
      </c>
      <c r="AL49" s="46">
        <f t="shared" si="2"/>
        <v>342.40000000000003</v>
      </c>
      <c r="AM49" s="46">
        <f t="shared" si="2"/>
        <v>473.7</v>
      </c>
      <c r="AN49" s="46">
        <f t="shared" si="2"/>
        <v>437.50000000000006</v>
      </c>
      <c r="AO49" s="46">
        <f t="shared" si="2"/>
        <v>330.3</v>
      </c>
      <c r="AP49" s="46">
        <f t="shared" si="2"/>
        <v>503.2</v>
      </c>
      <c r="AQ49" s="46">
        <f t="shared" si="2"/>
        <v>615.30000000000007</v>
      </c>
      <c r="AR49" s="46">
        <f t="shared" si="2"/>
        <v>645.5</v>
      </c>
      <c r="AS49" s="46">
        <f t="shared" si="2"/>
        <v>234.29999999999998</v>
      </c>
      <c r="AT49" s="46">
        <f t="shared" si="2"/>
        <v>501.5</v>
      </c>
      <c r="AU49" s="46">
        <f t="shared" si="2"/>
        <v>511.3</v>
      </c>
      <c r="AV49" s="46">
        <f t="shared" si="2"/>
        <v>592.70000000000005</v>
      </c>
      <c r="AW49" s="46">
        <f t="shared" si="2"/>
        <v>700.7</v>
      </c>
      <c r="AX49" s="46">
        <f t="shared" si="2"/>
        <v>530.09999999999991</v>
      </c>
      <c r="AY49" s="46">
        <f t="shared" si="2"/>
        <v>511.7</v>
      </c>
      <c r="AZ49" s="46">
        <f t="shared" si="2"/>
        <v>637.79999999999995</v>
      </c>
      <c r="BA49" s="46">
        <f t="shared" si="2"/>
        <v>509.80000000000007</v>
      </c>
      <c r="BB49" s="46">
        <f t="shared" si="2"/>
        <v>563.6</v>
      </c>
      <c r="BC49" s="46">
        <f t="shared" si="2"/>
        <v>473.5</v>
      </c>
      <c r="BD49" s="46">
        <f t="shared" si="2"/>
        <v>0</v>
      </c>
      <c r="BE49" s="46">
        <f t="shared" si="2"/>
        <v>0</v>
      </c>
      <c r="BF49" s="46">
        <f t="shared" si="2"/>
        <v>475.6</v>
      </c>
      <c r="BG49" s="46">
        <f t="shared" si="2"/>
        <v>553.20000000000005</v>
      </c>
      <c r="BH49" s="46">
        <f t="shared" si="2"/>
        <v>605</v>
      </c>
      <c r="BI49" s="46">
        <f t="shared" si="2"/>
        <v>761.1</v>
      </c>
      <c r="BJ49" s="46">
        <f t="shared" si="2"/>
        <v>500.1</v>
      </c>
      <c r="BK49" s="46">
        <f t="shared" si="2"/>
        <v>507.9</v>
      </c>
      <c r="BL49" s="46">
        <f t="shared" si="2"/>
        <v>550.6</v>
      </c>
      <c r="BM49" s="46">
        <f t="shared" si="2"/>
        <v>571.4</v>
      </c>
      <c r="BN49" s="46">
        <f t="shared" si="2"/>
        <v>604.79999999999995</v>
      </c>
      <c r="BO49" s="46">
        <f t="shared" si="2"/>
        <v>692.1</v>
      </c>
      <c r="BP49" s="46">
        <f t="shared" si="2"/>
        <v>550.20000000000005</v>
      </c>
      <c r="BQ49" s="46">
        <f t="shared" ref="BQ49:CV49" si="3">BQ22+BQ30+BQ47+BQ48</f>
        <v>366.5</v>
      </c>
      <c r="BR49" s="46">
        <f t="shared" si="3"/>
        <v>539.80000000000007</v>
      </c>
      <c r="BS49" s="46">
        <f t="shared" si="3"/>
        <v>706</v>
      </c>
      <c r="BT49" s="46">
        <f t="shared" si="3"/>
        <v>653.4</v>
      </c>
      <c r="BU49" s="46">
        <f t="shared" si="3"/>
        <v>0</v>
      </c>
      <c r="BV49" s="46">
        <f t="shared" si="3"/>
        <v>583.59999999999991</v>
      </c>
      <c r="BW49" s="46">
        <f t="shared" si="3"/>
        <v>445.50000000000006</v>
      </c>
      <c r="BX49" s="46">
        <f t="shared" si="3"/>
        <v>721.3</v>
      </c>
      <c r="BY49" s="46">
        <f t="shared" si="3"/>
        <v>1190.5999999999999</v>
      </c>
      <c r="BZ49" s="46">
        <f t="shared" si="3"/>
        <v>659.5</v>
      </c>
      <c r="CA49" s="46">
        <f t="shared" si="3"/>
        <v>775.5</v>
      </c>
      <c r="CB49" s="46">
        <f t="shared" si="3"/>
        <v>1575.4</v>
      </c>
      <c r="CC49" s="46">
        <f t="shared" si="3"/>
        <v>0</v>
      </c>
      <c r="CD49" s="46">
        <f t="shared" si="3"/>
        <v>0</v>
      </c>
      <c r="CE49" s="46">
        <f t="shared" si="3"/>
        <v>0</v>
      </c>
      <c r="CF49" s="46">
        <f t="shared" si="3"/>
        <v>848</v>
      </c>
      <c r="CG49" s="46">
        <f t="shared" si="3"/>
        <v>946.40000000000009</v>
      </c>
      <c r="CH49" s="46">
        <f t="shared" si="3"/>
        <v>700.7</v>
      </c>
      <c r="CI49" s="46">
        <f t="shared" si="3"/>
        <v>827.30000000000007</v>
      </c>
      <c r="CJ49" s="46">
        <f t="shared" si="3"/>
        <v>629.9</v>
      </c>
      <c r="CK49" s="46">
        <f t="shared" si="3"/>
        <v>874.5</v>
      </c>
      <c r="CL49" s="46">
        <f t="shared" si="3"/>
        <v>1092.6000000000001</v>
      </c>
      <c r="CM49" s="46">
        <f t="shared" si="3"/>
        <v>683.49999999999989</v>
      </c>
      <c r="CN49" s="46">
        <f t="shared" si="3"/>
        <v>1309.2</v>
      </c>
      <c r="CO49" s="46">
        <f t="shared" si="3"/>
        <v>436.40000000000003</v>
      </c>
      <c r="CP49" s="46">
        <f t="shared" si="3"/>
        <v>650.20000000000005</v>
      </c>
      <c r="CQ49" s="46">
        <f t="shared" si="3"/>
        <v>883.69999999999993</v>
      </c>
      <c r="CR49" s="46">
        <f t="shared" si="3"/>
        <v>1159.7</v>
      </c>
      <c r="CS49" s="46">
        <f t="shared" si="3"/>
        <v>1394</v>
      </c>
      <c r="CT49" s="46">
        <f t="shared" si="3"/>
        <v>1239.4000000000001</v>
      </c>
      <c r="CU49" s="46">
        <f t="shared" si="3"/>
        <v>948.7</v>
      </c>
      <c r="CV49" s="46">
        <f t="shared" si="3"/>
        <v>542.1</v>
      </c>
      <c r="CW49" s="46">
        <f t="shared" ref="CW49:EB49" si="4">CW22+CW30+CW47+CW48</f>
        <v>787.40000000000009</v>
      </c>
      <c r="CX49" s="46">
        <f t="shared" si="4"/>
        <v>873.9</v>
      </c>
      <c r="CY49" s="46">
        <f t="shared" si="4"/>
        <v>673.3</v>
      </c>
      <c r="CZ49" s="46">
        <f t="shared" si="4"/>
        <v>1170</v>
      </c>
      <c r="DA49" s="46">
        <f t="shared" si="4"/>
        <v>639</v>
      </c>
      <c r="DB49" s="46">
        <f t="shared" si="4"/>
        <v>881.7</v>
      </c>
      <c r="DC49" s="46">
        <f t="shared" si="4"/>
        <v>1005.0000000000001</v>
      </c>
      <c r="DD49" s="46">
        <f t="shared" si="4"/>
        <v>1157.7</v>
      </c>
      <c r="DE49" s="46">
        <f t="shared" si="4"/>
        <v>1136.8</v>
      </c>
      <c r="DF49" s="46">
        <f t="shared" si="4"/>
        <v>855.80000000000007</v>
      </c>
      <c r="DG49" s="46">
        <f t="shared" si="4"/>
        <v>1072.2</v>
      </c>
      <c r="DH49" s="46">
        <f t="shared" si="4"/>
        <v>1017.5</v>
      </c>
      <c r="DI49" s="46">
        <f t="shared" si="4"/>
        <v>1070.6000000000001</v>
      </c>
      <c r="DJ49" s="46">
        <f t="shared" si="4"/>
        <v>1058.2</v>
      </c>
      <c r="DK49" s="46">
        <f t="shared" si="4"/>
        <v>978</v>
      </c>
      <c r="DL49" s="46">
        <f t="shared" si="4"/>
        <v>1504.9</v>
      </c>
      <c r="DM49" s="46">
        <f t="shared" si="4"/>
        <v>703.6</v>
      </c>
      <c r="DN49" s="46">
        <f t="shared" si="4"/>
        <v>924.69999999999993</v>
      </c>
      <c r="DO49" s="46">
        <f t="shared" si="4"/>
        <v>970.7</v>
      </c>
      <c r="DP49" s="46">
        <f t="shared" si="4"/>
        <v>2298.3000000000002</v>
      </c>
      <c r="DQ49" s="46">
        <f t="shared" si="4"/>
        <v>1284.5</v>
      </c>
      <c r="DR49" s="46">
        <f t="shared" si="4"/>
        <v>1133.0999999999999</v>
      </c>
      <c r="DS49" s="46">
        <f t="shared" si="4"/>
        <v>944.59999999999991</v>
      </c>
      <c r="DT49" s="46">
        <f t="shared" si="4"/>
        <v>1250.8</v>
      </c>
      <c r="DU49" s="46">
        <f t="shared" si="4"/>
        <v>1437.6</v>
      </c>
      <c r="DV49" s="46">
        <f t="shared" si="4"/>
        <v>985</v>
      </c>
      <c r="DW49" s="46">
        <f t="shared" si="4"/>
        <v>922.9</v>
      </c>
      <c r="DX49" s="46">
        <f t="shared" si="4"/>
        <v>1781.1</v>
      </c>
      <c r="DY49" s="46">
        <f t="shared" si="4"/>
        <v>1062.2</v>
      </c>
      <c r="DZ49" s="46">
        <f t="shared" si="4"/>
        <v>837</v>
      </c>
      <c r="EA49" s="46">
        <f t="shared" si="4"/>
        <v>1092.7</v>
      </c>
      <c r="EB49" s="46">
        <f t="shared" si="4"/>
        <v>956.99999999999989</v>
      </c>
      <c r="EC49" s="46">
        <f t="shared" ref="EC49:FH49" si="5">EC22+EC30+EC47+EC48</f>
        <v>1410.1</v>
      </c>
      <c r="ED49" s="46">
        <f t="shared" si="5"/>
        <v>1039</v>
      </c>
      <c r="EE49" s="46">
        <f t="shared" si="5"/>
        <v>1141.6999999999998</v>
      </c>
      <c r="EF49" s="46">
        <f t="shared" si="5"/>
        <v>994.69999999999993</v>
      </c>
      <c r="EG49" s="46">
        <f t="shared" si="5"/>
        <v>1011.3000000000001</v>
      </c>
      <c r="EH49" s="46">
        <f t="shared" si="5"/>
        <v>1013.8</v>
      </c>
      <c r="EI49" s="46">
        <f t="shared" si="5"/>
        <v>1388.6000000000001</v>
      </c>
      <c r="EJ49" s="46">
        <f t="shared" si="5"/>
        <v>1750.7999999999997</v>
      </c>
      <c r="EK49" s="46">
        <f t="shared" si="5"/>
        <v>907.3</v>
      </c>
      <c r="EL49" s="46">
        <f t="shared" si="5"/>
        <v>1224.3999999999999</v>
      </c>
      <c r="EM49" s="46">
        <f t="shared" si="5"/>
        <v>964</v>
      </c>
      <c r="EN49" s="46">
        <f t="shared" si="5"/>
        <v>1243.3999999999999</v>
      </c>
      <c r="EO49" s="46">
        <f t="shared" si="5"/>
        <v>988.09999999999991</v>
      </c>
      <c r="EP49" s="46">
        <f t="shared" si="5"/>
        <v>1285.8999999999999</v>
      </c>
      <c r="EQ49" s="46">
        <f t="shared" si="5"/>
        <v>1150.9000000000001</v>
      </c>
      <c r="ER49" s="46">
        <f t="shared" si="5"/>
        <v>875.1</v>
      </c>
      <c r="ES49" s="46">
        <f t="shared" si="5"/>
        <v>765.7</v>
      </c>
      <c r="ET49" s="46">
        <f t="shared" si="5"/>
        <v>915.90000000000009</v>
      </c>
      <c r="EU49" s="46">
        <f t="shared" si="5"/>
        <v>827.4</v>
      </c>
      <c r="EV49" s="46">
        <f t="shared" si="5"/>
        <v>2904.6000000000004</v>
      </c>
      <c r="EW49" s="46">
        <f t="shared" si="5"/>
        <v>976.59999999999991</v>
      </c>
      <c r="EX49" s="46">
        <f t="shared" si="5"/>
        <v>983.3</v>
      </c>
      <c r="EY49" s="46">
        <f t="shared" si="5"/>
        <v>1258.9000000000001</v>
      </c>
      <c r="EZ49" s="46">
        <f t="shared" si="5"/>
        <v>1064.9000000000001</v>
      </c>
      <c r="FA49" s="46">
        <f t="shared" si="5"/>
        <v>1073.9000000000001</v>
      </c>
      <c r="FB49" s="46">
        <f t="shared" si="5"/>
        <v>1083.0999999999999</v>
      </c>
      <c r="FC49" s="46">
        <f t="shared" si="5"/>
        <v>846.2</v>
      </c>
      <c r="FD49" s="46">
        <f t="shared" si="5"/>
        <v>855.80000000000007</v>
      </c>
      <c r="FE49" s="46">
        <f t="shared" si="5"/>
        <v>828.7</v>
      </c>
      <c r="FF49" s="46">
        <f t="shared" si="5"/>
        <v>803.3</v>
      </c>
      <c r="FG49" s="46">
        <f t="shared" si="5"/>
        <v>741.5</v>
      </c>
      <c r="FH49" s="46">
        <f t="shared" si="5"/>
        <v>1757.5000000000002</v>
      </c>
      <c r="FI49" s="46">
        <f t="shared" ref="FI49:GN49" si="6">FI22+FI30+FI47+FI48</f>
        <v>860</v>
      </c>
      <c r="FJ49" s="46">
        <f t="shared" si="6"/>
        <v>877.49999999999989</v>
      </c>
      <c r="FK49" s="46">
        <f t="shared" si="6"/>
        <v>1069.2</v>
      </c>
      <c r="FL49" s="46">
        <f t="shared" si="6"/>
        <v>1173.1000000000001</v>
      </c>
      <c r="FM49" s="46">
        <f t="shared" si="6"/>
        <v>1207.8999999999999</v>
      </c>
      <c r="FN49" s="46">
        <f t="shared" si="6"/>
        <v>1166.5</v>
      </c>
      <c r="FO49" s="46">
        <f t="shared" si="6"/>
        <v>1182.9000000000001</v>
      </c>
      <c r="FP49" s="46">
        <f t="shared" si="6"/>
        <v>972.1</v>
      </c>
      <c r="FQ49" s="46">
        <f t="shared" si="6"/>
        <v>1161.3999999999999</v>
      </c>
      <c r="FR49" s="46">
        <f t="shared" si="6"/>
        <v>1067.3000000000002</v>
      </c>
      <c r="FS49" s="46">
        <f t="shared" si="6"/>
        <v>827.8</v>
      </c>
      <c r="FT49" s="46">
        <f t="shared" si="6"/>
        <v>2033.6000000000004</v>
      </c>
      <c r="FU49" s="46">
        <f t="shared" si="6"/>
        <v>1052.8000000000002</v>
      </c>
      <c r="FV49" s="46">
        <f t="shared" si="6"/>
        <v>749.2</v>
      </c>
      <c r="FW49" s="46">
        <f t="shared" si="6"/>
        <v>1217.5999999999999</v>
      </c>
      <c r="FX49" s="46">
        <f t="shared" si="6"/>
        <v>989.9</v>
      </c>
      <c r="FY49" s="46">
        <f t="shared" si="6"/>
        <v>1065.2</v>
      </c>
      <c r="FZ49" s="46">
        <f t="shared" si="6"/>
        <v>1099.9000000000001</v>
      </c>
      <c r="GA49" s="46">
        <f t="shared" si="6"/>
        <v>1251.8999999999999</v>
      </c>
      <c r="GB49" s="46">
        <f t="shared" si="6"/>
        <v>1091</v>
      </c>
      <c r="GC49" s="46">
        <f t="shared" si="6"/>
        <v>976.69999999999993</v>
      </c>
      <c r="GD49" s="46">
        <f t="shared" si="6"/>
        <v>1037.4000000000001</v>
      </c>
      <c r="GE49" s="46">
        <f t="shared" si="6"/>
        <v>828.5</v>
      </c>
      <c r="GF49" s="46">
        <f t="shared" si="6"/>
        <v>1703.4</v>
      </c>
      <c r="GG49" s="46">
        <f t="shared" si="6"/>
        <v>919.7</v>
      </c>
      <c r="GH49" s="46">
        <f t="shared" si="6"/>
        <v>789.49999999999989</v>
      </c>
      <c r="GI49" s="46">
        <f t="shared" si="6"/>
        <v>942.8</v>
      </c>
      <c r="GJ49" s="46">
        <f t="shared" si="6"/>
        <v>1053.5</v>
      </c>
      <c r="GK49" s="46">
        <f t="shared" si="6"/>
        <v>896.69999999999993</v>
      </c>
      <c r="GL49" s="55">
        <f t="shared" si="6"/>
        <v>1112.0650000000001</v>
      </c>
      <c r="GM49" s="55">
        <f t="shared" si="6"/>
        <v>1082.0999999999999</v>
      </c>
      <c r="GN49" s="55">
        <f t="shared" si="6"/>
        <v>772.7399999999999</v>
      </c>
      <c r="GO49" s="55">
        <f t="shared" ref="GO49:GQ49" si="7">GO22+GO30+GO47+GO48</f>
        <v>968.5</v>
      </c>
      <c r="GP49" s="55">
        <f t="shared" si="7"/>
        <v>786.39999999999986</v>
      </c>
      <c r="GQ49" s="55">
        <f t="shared" si="7"/>
        <v>763</v>
      </c>
      <c r="GR49" s="55"/>
      <c r="GS49" s="55">
        <v>716.60000000000014</v>
      </c>
      <c r="GT49" s="55">
        <v>832.00000000000011</v>
      </c>
      <c r="GU49">
        <v>1021.3</v>
      </c>
      <c r="GV49">
        <v>1026.7</v>
      </c>
      <c r="GW49">
        <v>844.98500000000013</v>
      </c>
      <c r="GX49">
        <v>1028.174</v>
      </c>
      <c r="GY49">
        <v>950.20627999999988</v>
      </c>
      <c r="GZ49">
        <v>962.40000000000009</v>
      </c>
      <c r="HA49">
        <v>1014.966</v>
      </c>
      <c r="HB49" s="54">
        <v>941.70700000000011</v>
      </c>
    </row>
    <row r="50" spans="1:210">
      <c r="B50" s="37" t="s">
        <v>47</v>
      </c>
      <c r="C50" s="44" t="s">
        <v>294</v>
      </c>
      <c r="D50" s="42" t="s">
        <v>273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49">
        <f t="shared" ref="BA50:CF50" si="8">BA20-BA49</f>
        <v>-92.500000000000057</v>
      </c>
      <c r="BB50" s="49">
        <f t="shared" si="8"/>
        <v>74.100000000000023</v>
      </c>
      <c r="BC50" s="49">
        <f t="shared" si="8"/>
        <v>430.79999999999995</v>
      </c>
      <c r="BD50" s="49">
        <f t="shared" si="8"/>
        <v>0</v>
      </c>
      <c r="BE50" s="49">
        <f t="shared" si="8"/>
        <v>0</v>
      </c>
      <c r="BF50" s="49">
        <f t="shared" si="8"/>
        <v>-55.800000000000011</v>
      </c>
      <c r="BG50" s="49">
        <f t="shared" si="8"/>
        <v>-87.000000000000057</v>
      </c>
      <c r="BH50" s="49">
        <f t="shared" si="8"/>
        <v>117.5</v>
      </c>
      <c r="BI50" s="49">
        <f t="shared" si="8"/>
        <v>-77.100000000000023</v>
      </c>
      <c r="BJ50" s="49">
        <f t="shared" si="8"/>
        <v>-21.200000000000045</v>
      </c>
      <c r="BK50" s="49">
        <f t="shared" si="8"/>
        <v>-2.3999999999999773</v>
      </c>
      <c r="BL50" s="49">
        <f t="shared" si="8"/>
        <v>-50.5</v>
      </c>
      <c r="BM50" s="49">
        <f t="shared" si="8"/>
        <v>15.5</v>
      </c>
      <c r="BN50" s="49">
        <f t="shared" si="8"/>
        <v>19.700000000000045</v>
      </c>
      <c r="BO50" s="49">
        <f t="shared" si="8"/>
        <v>-124.60000000000002</v>
      </c>
      <c r="BP50" s="49">
        <f t="shared" si="8"/>
        <v>117.59999999999991</v>
      </c>
      <c r="BQ50" s="49">
        <f t="shared" si="8"/>
        <v>227</v>
      </c>
      <c r="BR50" s="49">
        <f t="shared" si="8"/>
        <v>76.799999999999955</v>
      </c>
      <c r="BS50" s="49">
        <f t="shared" si="8"/>
        <v>-163.20000000000005</v>
      </c>
      <c r="BT50" s="49">
        <f t="shared" si="8"/>
        <v>290.39999999999998</v>
      </c>
      <c r="BU50" s="49">
        <f t="shared" si="8"/>
        <v>0</v>
      </c>
      <c r="BV50" s="49">
        <f t="shared" si="8"/>
        <v>154.40000000000009</v>
      </c>
      <c r="BW50" s="49">
        <f t="shared" si="8"/>
        <v>-245.60000000000005</v>
      </c>
      <c r="BX50" s="49">
        <f t="shared" si="8"/>
        <v>-41.899999999999977</v>
      </c>
      <c r="BY50" s="49">
        <f t="shared" si="8"/>
        <v>-526.89999999999986</v>
      </c>
      <c r="BZ50" s="49">
        <f t="shared" si="8"/>
        <v>20.399999999999977</v>
      </c>
      <c r="CA50" s="49">
        <f t="shared" si="8"/>
        <v>-196.10000000000002</v>
      </c>
      <c r="CB50" s="49">
        <f t="shared" si="8"/>
        <v>-683.00000000000011</v>
      </c>
      <c r="CC50" s="49">
        <f t="shared" si="8"/>
        <v>0</v>
      </c>
      <c r="CD50" s="49">
        <f t="shared" si="8"/>
        <v>0</v>
      </c>
      <c r="CE50" s="49">
        <f t="shared" si="8"/>
        <v>0</v>
      </c>
      <c r="CF50" s="49">
        <f t="shared" si="8"/>
        <v>139.29999999999995</v>
      </c>
      <c r="CG50" s="49">
        <f t="shared" ref="CG50:DL50" si="9">CG20-CG49</f>
        <v>299.29999999999995</v>
      </c>
      <c r="CH50" s="49">
        <f t="shared" si="9"/>
        <v>202.09999999999991</v>
      </c>
      <c r="CI50" s="49">
        <f t="shared" si="9"/>
        <v>55.699999999999932</v>
      </c>
      <c r="CJ50" s="49">
        <f t="shared" si="9"/>
        <v>294.20000000000005</v>
      </c>
      <c r="CK50" s="49">
        <f t="shared" si="9"/>
        <v>189.09999999999991</v>
      </c>
      <c r="CL50" s="49">
        <f t="shared" si="9"/>
        <v>-95.600000000000136</v>
      </c>
      <c r="CM50" s="49">
        <f t="shared" si="9"/>
        <v>326.60000000000014</v>
      </c>
      <c r="CN50" s="49">
        <f t="shared" si="9"/>
        <v>-195.70000000000005</v>
      </c>
      <c r="CO50" s="49">
        <f t="shared" si="9"/>
        <v>466.99999999999994</v>
      </c>
      <c r="CP50" s="49">
        <f t="shared" si="9"/>
        <v>301.09999999999991</v>
      </c>
      <c r="CQ50" s="49">
        <f t="shared" si="9"/>
        <v>353.50000000000011</v>
      </c>
      <c r="CR50" s="49">
        <f t="shared" si="9"/>
        <v>348.20000000000005</v>
      </c>
      <c r="CS50" s="49">
        <f t="shared" si="9"/>
        <v>110.79999999999995</v>
      </c>
      <c r="CT50" s="49">
        <f t="shared" si="9"/>
        <v>25.799999999999955</v>
      </c>
      <c r="CU50" s="49">
        <f t="shared" si="9"/>
        <v>435.39999999999986</v>
      </c>
      <c r="CV50" s="49">
        <f t="shared" si="9"/>
        <v>591.6</v>
      </c>
      <c r="CW50" s="49">
        <f t="shared" si="9"/>
        <v>265.5</v>
      </c>
      <c r="CX50" s="49">
        <f t="shared" si="9"/>
        <v>-88.399999999999977</v>
      </c>
      <c r="CY50" s="49">
        <f t="shared" si="9"/>
        <v>482.29999999999995</v>
      </c>
      <c r="CZ50" s="49">
        <f t="shared" si="9"/>
        <v>-70</v>
      </c>
      <c r="DA50" s="49">
        <f t="shared" si="9"/>
        <v>417.90000000000009</v>
      </c>
      <c r="DB50" s="49">
        <f t="shared" si="9"/>
        <v>218.70000000000005</v>
      </c>
      <c r="DC50" s="49">
        <f t="shared" si="9"/>
        <v>294.39999999999998</v>
      </c>
      <c r="DD50" s="49">
        <f t="shared" si="9"/>
        <v>102.5</v>
      </c>
      <c r="DE50" s="49">
        <f t="shared" si="9"/>
        <v>160</v>
      </c>
      <c r="DF50" s="49">
        <f t="shared" si="9"/>
        <v>205.69999999999993</v>
      </c>
      <c r="DG50" s="49">
        <f t="shared" si="9"/>
        <v>83.200000000000045</v>
      </c>
      <c r="DH50" s="49">
        <f t="shared" si="9"/>
        <v>56</v>
      </c>
      <c r="DI50" s="49">
        <f t="shared" si="9"/>
        <v>105.29999999999995</v>
      </c>
      <c r="DJ50" s="49">
        <f t="shared" si="9"/>
        <v>204</v>
      </c>
      <c r="DK50" s="49">
        <f t="shared" si="9"/>
        <v>66.400000000000091</v>
      </c>
      <c r="DL50" s="49">
        <f t="shared" si="9"/>
        <v>-209.40000000000009</v>
      </c>
      <c r="DM50" s="49">
        <f t="shared" ref="DM50:ER50" si="10">DM20-DM49</f>
        <v>269.69999999999993</v>
      </c>
      <c r="DN50" s="49">
        <f t="shared" si="10"/>
        <v>144.39999999999998</v>
      </c>
      <c r="DO50" s="49">
        <f t="shared" si="10"/>
        <v>201.29999999999995</v>
      </c>
      <c r="DP50" s="49">
        <f t="shared" si="10"/>
        <v>-791.80000000000018</v>
      </c>
      <c r="DQ50" s="49">
        <f t="shared" si="10"/>
        <v>38.700000000000045</v>
      </c>
      <c r="DR50" s="49">
        <f t="shared" si="10"/>
        <v>17.200000000000045</v>
      </c>
      <c r="DS50" s="49">
        <f t="shared" si="10"/>
        <v>36.600000000000136</v>
      </c>
      <c r="DT50" s="49">
        <f t="shared" si="10"/>
        <v>-81</v>
      </c>
      <c r="DU50" s="49">
        <f t="shared" si="10"/>
        <v>-319.59999999999991</v>
      </c>
      <c r="DV50" s="49">
        <f t="shared" si="10"/>
        <v>53.5</v>
      </c>
      <c r="DW50" s="49">
        <f t="shared" si="10"/>
        <v>43.899999999999977</v>
      </c>
      <c r="DX50" s="49">
        <f t="shared" si="10"/>
        <v>-594.19999999999982</v>
      </c>
      <c r="DY50" s="49">
        <f t="shared" si="10"/>
        <v>-298.70000000000005</v>
      </c>
      <c r="DZ50" s="49">
        <f t="shared" si="10"/>
        <v>-0.29999999999995453</v>
      </c>
      <c r="EA50" s="49">
        <f t="shared" si="10"/>
        <v>-245.60000000000002</v>
      </c>
      <c r="EB50" s="49">
        <f t="shared" si="10"/>
        <v>-359.99999999999989</v>
      </c>
      <c r="EC50" s="49">
        <f t="shared" si="10"/>
        <v>-596.39999999999986</v>
      </c>
      <c r="ED50" s="49">
        <f t="shared" si="10"/>
        <v>-317.39999999999998</v>
      </c>
      <c r="EE50" s="49">
        <f t="shared" si="10"/>
        <v>-472.69999999999982</v>
      </c>
      <c r="EF50" s="49">
        <f t="shared" si="10"/>
        <v>-290.49999999999989</v>
      </c>
      <c r="EG50" s="49">
        <f t="shared" si="10"/>
        <v>-252.70000000000005</v>
      </c>
      <c r="EH50" s="49">
        <f t="shared" si="10"/>
        <v>-322.79999999999995</v>
      </c>
      <c r="EI50" s="49">
        <f t="shared" si="10"/>
        <v>-809.30000000000018</v>
      </c>
      <c r="EJ50" s="49">
        <f t="shared" si="10"/>
        <v>-664.99999999999977</v>
      </c>
      <c r="EK50" s="49">
        <f t="shared" si="10"/>
        <v>-516.09999999999991</v>
      </c>
      <c r="EL50" s="49">
        <f t="shared" si="10"/>
        <v>-694.59999999999991</v>
      </c>
      <c r="EM50" s="49">
        <f t="shared" si="10"/>
        <v>-430.79999999999995</v>
      </c>
      <c r="EN50" s="49">
        <f t="shared" si="10"/>
        <v>-556.59999999999991</v>
      </c>
      <c r="EO50" s="49">
        <f t="shared" si="10"/>
        <v>-343.09999999999991</v>
      </c>
      <c r="EP50" s="49">
        <f t="shared" si="10"/>
        <v>-961.89999999999986</v>
      </c>
      <c r="EQ50" s="49">
        <f t="shared" si="10"/>
        <v>-520.60000000000014</v>
      </c>
      <c r="ER50" s="49">
        <f t="shared" si="10"/>
        <v>-348.1</v>
      </c>
      <c r="ES50" s="49">
        <f t="shared" ref="ES50:FX50" si="11">ES20-ES49</f>
        <v>-180.5</v>
      </c>
      <c r="ET50" s="49">
        <f t="shared" si="11"/>
        <v>-378.80000000000007</v>
      </c>
      <c r="EU50" s="49">
        <f t="shared" si="11"/>
        <v>-131.60000000000002</v>
      </c>
      <c r="EV50" s="49">
        <f t="shared" si="11"/>
        <v>-1507.6000000000004</v>
      </c>
      <c r="EW50" s="49">
        <f t="shared" si="11"/>
        <v>-671.8</v>
      </c>
      <c r="EX50" s="49">
        <f t="shared" si="11"/>
        <v>-326.09999999999991</v>
      </c>
      <c r="EY50" s="49">
        <f t="shared" si="11"/>
        <v>-556.70000000000005</v>
      </c>
      <c r="EZ50" s="49">
        <f t="shared" si="11"/>
        <v>-178.50000000000011</v>
      </c>
      <c r="FA50" s="49">
        <f t="shared" si="11"/>
        <v>-302.30000000000007</v>
      </c>
      <c r="FB50" s="49">
        <f t="shared" si="11"/>
        <v>-397.79999999999995</v>
      </c>
      <c r="FC50" s="49">
        <f t="shared" si="11"/>
        <v>-152.20000000000005</v>
      </c>
      <c r="FD50" s="49">
        <f t="shared" si="11"/>
        <v>-191.00000000000011</v>
      </c>
      <c r="FE50" s="49">
        <f t="shared" si="11"/>
        <v>-223.90000000000009</v>
      </c>
      <c r="FF50" s="49">
        <f t="shared" si="11"/>
        <v>-198.79999999999995</v>
      </c>
      <c r="FG50" s="49">
        <f t="shared" si="11"/>
        <v>-97.5</v>
      </c>
      <c r="FH50" s="49">
        <f t="shared" si="11"/>
        <v>-463.10000000000014</v>
      </c>
      <c r="FI50" s="49">
        <f t="shared" si="11"/>
        <v>-345.1</v>
      </c>
      <c r="FJ50" s="49">
        <f t="shared" si="11"/>
        <v>-265.49999999999989</v>
      </c>
      <c r="FK50" s="49">
        <f t="shared" si="11"/>
        <v>-140.70000000000005</v>
      </c>
      <c r="FL50" s="49">
        <f t="shared" si="11"/>
        <v>-56.900000000000091</v>
      </c>
      <c r="FM50" s="49">
        <f t="shared" si="11"/>
        <v>-287.49999999999989</v>
      </c>
      <c r="FN50" s="49">
        <f t="shared" si="11"/>
        <v>-310</v>
      </c>
      <c r="FO50" s="49">
        <f t="shared" si="11"/>
        <v>-240.80000000000007</v>
      </c>
      <c r="FP50" s="49">
        <f t="shared" si="11"/>
        <v>-186.20000000000005</v>
      </c>
      <c r="FQ50" s="49">
        <f t="shared" si="11"/>
        <v>-84.499999999999773</v>
      </c>
      <c r="FR50" s="49">
        <f t="shared" si="11"/>
        <v>-126.9000000000002</v>
      </c>
      <c r="FS50" s="49">
        <f t="shared" si="11"/>
        <v>165.10000000000002</v>
      </c>
      <c r="FT50" s="49">
        <f t="shared" si="11"/>
        <v>-771.24000000000024</v>
      </c>
      <c r="FU50" s="49">
        <f t="shared" si="11"/>
        <v>-32.300000000000182</v>
      </c>
      <c r="FV50" s="49">
        <f t="shared" si="11"/>
        <v>159.69999999999993</v>
      </c>
      <c r="FW50" s="49">
        <f t="shared" si="11"/>
        <v>-436.39999999999986</v>
      </c>
      <c r="FX50" s="49">
        <f t="shared" si="11"/>
        <v>175.89999999999998</v>
      </c>
      <c r="FY50" s="49">
        <f t="shared" ref="FY50:GQ50" si="12">FY20-FY49</f>
        <v>-225.30000000000007</v>
      </c>
      <c r="FZ50" s="49">
        <f t="shared" si="12"/>
        <v>-302.20000000000005</v>
      </c>
      <c r="GA50" s="49">
        <f t="shared" si="12"/>
        <v>-340.19999999999982</v>
      </c>
      <c r="GB50" s="49">
        <f t="shared" si="12"/>
        <v>-377.9</v>
      </c>
      <c r="GC50" s="49">
        <f t="shared" si="12"/>
        <v>-165.79999999999995</v>
      </c>
      <c r="GD50" s="49">
        <f t="shared" si="12"/>
        <v>-384.80000000000007</v>
      </c>
      <c r="GE50" s="49">
        <f t="shared" si="12"/>
        <v>32.700000000000045</v>
      </c>
      <c r="GF50" s="49">
        <f t="shared" si="12"/>
        <v>-756.60000000000014</v>
      </c>
      <c r="GG50" s="49">
        <f t="shared" si="12"/>
        <v>-344.4</v>
      </c>
      <c r="GH50" s="49">
        <f t="shared" si="12"/>
        <v>28.300000000000068</v>
      </c>
      <c r="GI50" s="49">
        <f t="shared" si="12"/>
        <v>279.67499999999995</v>
      </c>
      <c r="GJ50" s="46">
        <f t="shared" si="12"/>
        <v>189.29999999999995</v>
      </c>
      <c r="GK50" s="46">
        <f t="shared" si="12"/>
        <v>-394.29999999999984</v>
      </c>
      <c r="GL50" s="55">
        <f t="shared" si="12"/>
        <v>-658.06700000000001</v>
      </c>
      <c r="GM50" s="55">
        <f t="shared" si="12"/>
        <v>-723.8069999999999</v>
      </c>
      <c r="GN50" s="55">
        <f t="shared" si="12"/>
        <v>-407.09199999999987</v>
      </c>
      <c r="GO50" s="55">
        <f t="shared" si="12"/>
        <v>-510.99699999999996</v>
      </c>
      <c r="GP50" s="55">
        <f t="shared" si="12"/>
        <v>-295.28999999999985</v>
      </c>
      <c r="GQ50" s="55">
        <f t="shared" si="12"/>
        <v>-339.71999999999997</v>
      </c>
      <c r="GR50" s="55"/>
      <c r="GS50" s="55">
        <v>-282.89500000000015</v>
      </c>
      <c r="GT50" s="55">
        <v>-173.61400000000003</v>
      </c>
      <c r="GU50">
        <v>-294.93600000000004</v>
      </c>
      <c r="GV50">
        <v>-76</v>
      </c>
      <c r="GW50">
        <v>-63.195000000000164</v>
      </c>
      <c r="GX50">
        <v>-217.87400000000002</v>
      </c>
      <c r="GY50">
        <v>-97.3</v>
      </c>
      <c r="GZ50">
        <v>154.09999999999991</v>
      </c>
      <c r="HA50">
        <v>20.073999999999955</v>
      </c>
      <c r="HB50" s="54">
        <v>23.450999999999908</v>
      </c>
    </row>
    <row r="51" spans="1:210">
      <c r="B51" s="37" t="s">
        <v>48</v>
      </c>
      <c r="C51" s="44" t="s">
        <v>74</v>
      </c>
      <c r="D51" s="42" t="s">
        <v>266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>
        <v>16.100000000000001</v>
      </c>
      <c r="BB51" s="30">
        <v>15.9</v>
      </c>
      <c r="BC51" s="30">
        <v>4.5999999999999996</v>
      </c>
      <c r="BD51" s="30"/>
      <c r="BE51" s="30"/>
      <c r="BF51" s="30">
        <v>-33.200000000000003</v>
      </c>
      <c r="BG51" s="30">
        <v>46.1</v>
      </c>
      <c r="BH51" s="30">
        <v>-1.6</v>
      </c>
      <c r="BI51" s="30">
        <v>26</v>
      </c>
      <c r="BJ51" s="30">
        <v>32.700000000000003</v>
      </c>
      <c r="BK51" s="30">
        <v>2</v>
      </c>
      <c r="BL51" s="30">
        <v>-61.4</v>
      </c>
      <c r="BM51" s="30">
        <v>70.900000000000006</v>
      </c>
      <c r="BN51" s="30">
        <v>0.3</v>
      </c>
      <c r="BO51" s="30">
        <v>19.100000000000001</v>
      </c>
      <c r="BP51" s="30">
        <v>22.1</v>
      </c>
      <c r="BQ51" s="30">
        <v>-0.7</v>
      </c>
      <c r="BR51" s="30"/>
      <c r="BS51" s="30">
        <v>-4.4000000000000004</v>
      </c>
      <c r="BT51" s="30">
        <v>16.100000000000001</v>
      </c>
      <c r="BU51" s="30"/>
      <c r="BV51" s="30">
        <v>-6.3</v>
      </c>
      <c r="BW51" s="30">
        <v>130.4</v>
      </c>
      <c r="BX51" s="30">
        <v>-5.3</v>
      </c>
      <c r="BY51" s="30">
        <v>14.1</v>
      </c>
      <c r="BZ51" s="30">
        <v>-4.0999999999999996</v>
      </c>
      <c r="CA51" s="30">
        <v>-32.200000000000003</v>
      </c>
      <c r="CB51" s="30">
        <v>-24.9</v>
      </c>
      <c r="CC51" s="30"/>
      <c r="CD51" s="30"/>
      <c r="CE51" s="30"/>
      <c r="CF51" s="30">
        <v>-6.5</v>
      </c>
      <c r="CG51" s="30">
        <v>-14.9</v>
      </c>
      <c r="CH51" s="30">
        <v>-19.399999999999999</v>
      </c>
      <c r="CI51" s="30">
        <v>56.3</v>
      </c>
      <c r="CJ51" s="30">
        <v>-26.3</v>
      </c>
      <c r="CK51" s="30">
        <v>9.1</v>
      </c>
      <c r="CL51" s="30">
        <v>-2.1</v>
      </c>
      <c r="CM51" s="30">
        <v>-4.4000000000000004</v>
      </c>
      <c r="CN51" s="30">
        <v>139.1</v>
      </c>
      <c r="CO51" s="30">
        <v>-0.1</v>
      </c>
      <c r="CP51" s="30">
        <v>-11.9</v>
      </c>
      <c r="CQ51" s="30">
        <v>-3.4</v>
      </c>
      <c r="CR51" s="30">
        <v>0.3</v>
      </c>
      <c r="CS51" s="30">
        <v>-5.3</v>
      </c>
      <c r="CT51" s="30">
        <v>97.1</v>
      </c>
      <c r="CU51" s="30">
        <v>4.0999999999999996</v>
      </c>
      <c r="CV51" s="30">
        <v>-20.7</v>
      </c>
      <c r="CW51" s="30">
        <v>-60.2</v>
      </c>
      <c r="CX51" s="30">
        <v>-1.3</v>
      </c>
      <c r="CY51" s="30">
        <v>-2.6</v>
      </c>
      <c r="CZ51" s="30">
        <v>104.6</v>
      </c>
      <c r="DA51" s="30">
        <v>-19.399999999999999</v>
      </c>
      <c r="DB51" s="30">
        <v>-14.2</v>
      </c>
      <c r="DC51" s="30">
        <v>-0.2</v>
      </c>
      <c r="DD51" s="30">
        <v>-2.4</v>
      </c>
      <c r="DE51" s="30">
        <v>75.2</v>
      </c>
      <c r="DF51" s="30">
        <v>-10.1</v>
      </c>
      <c r="DG51" s="30">
        <v>-20.8</v>
      </c>
      <c r="DH51" s="30">
        <v>-104.1</v>
      </c>
      <c r="DI51" s="30">
        <v>107.5</v>
      </c>
      <c r="DJ51" s="30">
        <v>-11.1</v>
      </c>
      <c r="DK51" s="30">
        <v>-5.9</v>
      </c>
      <c r="DL51" s="30">
        <v>91.8</v>
      </c>
      <c r="DM51" s="30">
        <v>-3.6</v>
      </c>
      <c r="DN51" s="30">
        <v>-31</v>
      </c>
      <c r="DO51" s="30">
        <v>407.7</v>
      </c>
      <c r="DP51" s="30">
        <v>6.4</v>
      </c>
      <c r="DQ51" s="30">
        <v>-7.7</v>
      </c>
      <c r="DR51" s="30">
        <v>-12.3</v>
      </c>
      <c r="DS51" s="30">
        <v>-3.2</v>
      </c>
      <c r="DT51" s="30">
        <v>-36.200000000000003</v>
      </c>
      <c r="DU51" s="30">
        <v>2.8</v>
      </c>
      <c r="DV51" s="30">
        <v>-8</v>
      </c>
      <c r="DW51" s="30">
        <v>-110.8</v>
      </c>
      <c r="DX51" s="30">
        <v>191.2</v>
      </c>
      <c r="DY51" s="30">
        <v>-7.2</v>
      </c>
      <c r="DZ51" s="30">
        <v>-36.700000000000003</v>
      </c>
      <c r="EA51" s="30">
        <v>197</v>
      </c>
      <c r="EB51" s="30">
        <v>326.7</v>
      </c>
      <c r="EC51" s="30">
        <v>17.100000000000001</v>
      </c>
      <c r="ED51" s="30">
        <v>19.5</v>
      </c>
      <c r="EE51" s="30">
        <v>-113.8</v>
      </c>
      <c r="EF51" s="30">
        <v>289.7</v>
      </c>
      <c r="EG51" s="30">
        <v>8.6</v>
      </c>
      <c r="EH51" s="30">
        <v>0</v>
      </c>
      <c r="EI51" s="30">
        <v>7</v>
      </c>
      <c r="EJ51" s="30">
        <v>690.7</v>
      </c>
      <c r="EK51" s="30">
        <v>7.5</v>
      </c>
      <c r="EL51" s="30">
        <v>431.7</v>
      </c>
      <c r="EM51" s="30">
        <v>1215.8</v>
      </c>
      <c r="EN51" s="30">
        <v>161.4</v>
      </c>
      <c r="EO51" s="30">
        <v>8.3000000000000007</v>
      </c>
      <c r="EP51" s="30">
        <v>311.5</v>
      </c>
      <c r="EQ51" s="30">
        <v>2678.9</v>
      </c>
      <c r="ER51" s="30">
        <v>-17.100000000000001</v>
      </c>
      <c r="ES51" s="30">
        <v>7.3</v>
      </c>
      <c r="ET51" s="30">
        <v>676.5</v>
      </c>
      <c r="EU51" s="30">
        <v>-1.4</v>
      </c>
      <c r="EV51" s="30">
        <v>321.10000000000002</v>
      </c>
      <c r="EW51" s="30">
        <v>482</v>
      </c>
      <c r="EX51" s="30">
        <v>3.6</v>
      </c>
      <c r="EY51" s="30">
        <v>2101.8000000000002</v>
      </c>
      <c r="EZ51" s="30">
        <v>12.4</v>
      </c>
      <c r="FA51" s="30">
        <v>155.30000000000001</v>
      </c>
      <c r="FB51" s="30">
        <v>799.4</v>
      </c>
      <c r="FC51" s="30">
        <v>1350.9</v>
      </c>
      <c r="FD51" s="30">
        <v>-16.2</v>
      </c>
      <c r="FE51" s="30">
        <v>50</v>
      </c>
      <c r="FF51" s="30">
        <v>17.3</v>
      </c>
      <c r="FG51" s="30">
        <v>3.2</v>
      </c>
      <c r="FH51" s="30">
        <v>33.5</v>
      </c>
      <c r="FI51" s="30">
        <v>345.1</v>
      </c>
      <c r="FJ51" s="30">
        <v>265.5</v>
      </c>
      <c r="FK51" s="30">
        <v>140.69999999999999</v>
      </c>
      <c r="FL51" s="30">
        <v>56.9</v>
      </c>
      <c r="FM51" s="30">
        <v>287.5</v>
      </c>
      <c r="FN51" s="30">
        <v>310</v>
      </c>
      <c r="FO51" s="30">
        <v>240.8</v>
      </c>
      <c r="FP51" s="30">
        <v>186.2</v>
      </c>
      <c r="FQ51" s="30">
        <v>84.5</v>
      </c>
      <c r="FR51" s="30">
        <v>300</v>
      </c>
      <c r="FS51" s="46">
        <v>-137.1</v>
      </c>
      <c r="FT51" s="46">
        <v>1561.6</v>
      </c>
      <c r="FU51" s="46">
        <v>0</v>
      </c>
      <c r="FV51" s="46">
        <v>-16.600000000000001</v>
      </c>
      <c r="FW51" s="46">
        <v>0</v>
      </c>
      <c r="FX51" s="46">
        <v>108</v>
      </c>
      <c r="FY51" s="46">
        <v>-31.7</v>
      </c>
      <c r="FZ51" s="46">
        <v>400</v>
      </c>
      <c r="GA51" s="46">
        <v>113.3</v>
      </c>
      <c r="GB51" s="46">
        <v>1333.3</v>
      </c>
      <c r="GC51" s="46">
        <v>0</v>
      </c>
      <c r="GD51" s="46">
        <v>13.5</v>
      </c>
      <c r="GE51" s="46">
        <v>-36.4</v>
      </c>
      <c r="GF51" s="46">
        <v>596.9</v>
      </c>
      <c r="GG51" s="46">
        <v>529.29999999999995</v>
      </c>
      <c r="GH51" s="46">
        <v>143.5</v>
      </c>
      <c r="GI51" s="46">
        <v>5.3</v>
      </c>
      <c r="GJ51" s="46">
        <v>0</v>
      </c>
      <c r="GK51" s="46">
        <v>117.8</v>
      </c>
      <c r="GL51" s="55">
        <v>11</v>
      </c>
      <c r="GM51" s="55">
        <v>11.1</v>
      </c>
      <c r="GN51" s="55">
        <v>-115.8</v>
      </c>
      <c r="GO51" s="55">
        <v>206.8</v>
      </c>
      <c r="GP51" s="55">
        <v>-45.8</v>
      </c>
      <c r="GQ51" s="55">
        <v>724.5</v>
      </c>
      <c r="GR51" s="55"/>
      <c r="GS51" s="55"/>
      <c r="GT51" s="55"/>
      <c r="HB51" s="54"/>
    </row>
    <row r="52" spans="1:210" s="21" customFormat="1">
      <c r="B52" s="28"/>
      <c r="C52" s="59" t="s">
        <v>336</v>
      </c>
      <c r="D52" s="41" t="s">
        <v>359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8"/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8"/>
      <c r="FF52" s="58"/>
      <c r="FG52" s="58"/>
      <c r="FH52" s="58"/>
      <c r="FI52" s="58"/>
      <c r="FJ52" s="58"/>
      <c r="FK52" s="58"/>
      <c r="FL52" s="58"/>
      <c r="FM52" s="58"/>
      <c r="FN52" s="58"/>
      <c r="FO52" s="58"/>
      <c r="FP52" s="58"/>
      <c r="FQ52" s="58"/>
      <c r="FR52" s="58"/>
      <c r="FS52" s="58"/>
      <c r="FT52" s="58"/>
      <c r="FU52" s="58"/>
      <c r="FV52" s="58"/>
      <c r="FW52" s="58"/>
      <c r="FX52" s="58"/>
      <c r="FY52" s="58"/>
      <c r="FZ52" s="58"/>
      <c r="GA52" s="58"/>
      <c r="GB52" s="58"/>
      <c r="GC52" s="58"/>
      <c r="GD52" s="58"/>
      <c r="GE52" s="58"/>
      <c r="GF52" s="58"/>
      <c r="GG52" s="58"/>
      <c r="GH52" s="58"/>
      <c r="GI52" s="58"/>
      <c r="GJ52" s="46"/>
      <c r="GK52" s="46"/>
      <c r="GL52" s="55"/>
      <c r="GM52" s="55"/>
      <c r="GN52" s="55"/>
      <c r="GO52" s="55"/>
      <c r="GP52" s="55"/>
      <c r="GQ52" s="55"/>
      <c r="GR52" s="55"/>
      <c r="GS52" s="55">
        <v>1204.3</v>
      </c>
      <c r="GT52" s="55">
        <v>-30.9</v>
      </c>
      <c r="GU52" s="21">
        <v>0.8</v>
      </c>
      <c r="GV52" s="21">
        <v>-48.199999999999996</v>
      </c>
      <c r="GW52" s="21">
        <v>-128.80000000000001</v>
      </c>
      <c r="GX52" s="21">
        <v>91.523000000000025</v>
      </c>
      <c r="GY52" s="21">
        <v>-122.01700000000001</v>
      </c>
      <c r="GZ52" s="21">
        <v>-8.9</v>
      </c>
      <c r="HA52" s="21">
        <v>-8.5999999999999979</v>
      </c>
      <c r="HB52" s="54">
        <v>-21.4</v>
      </c>
    </row>
    <row r="53" spans="1:210" s="21" customFormat="1">
      <c r="B53" s="28"/>
      <c r="C53" s="59" t="s">
        <v>337</v>
      </c>
      <c r="D53" s="41" t="s">
        <v>360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  <c r="GB53" s="58"/>
      <c r="GC53" s="58"/>
      <c r="GD53" s="58"/>
      <c r="GE53" s="58"/>
      <c r="GF53" s="58"/>
      <c r="GG53" s="58"/>
      <c r="GH53" s="58"/>
      <c r="GI53" s="58"/>
      <c r="GJ53" s="46"/>
      <c r="GK53" s="46"/>
      <c r="GL53" s="55"/>
      <c r="GM53" s="55"/>
      <c r="GN53" s="55"/>
      <c r="GO53" s="55"/>
      <c r="GP53" s="55"/>
      <c r="GQ53" s="55"/>
      <c r="GR53" s="55"/>
      <c r="GS53" s="55">
        <v>1251.0999999999999</v>
      </c>
      <c r="GT53" s="55">
        <v>3.2</v>
      </c>
      <c r="GU53" s="21">
        <v>436</v>
      </c>
      <c r="GV53" s="21">
        <v>3.7</v>
      </c>
      <c r="GW53" s="21">
        <v>1.1000000000000001</v>
      </c>
      <c r="GX53" s="21">
        <v>683.53300000000002</v>
      </c>
      <c r="GY53" s="21">
        <v>0.84099999999999997</v>
      </c>
      <c r="GZ53" s="21">
        <v>0</v>
      </c>
      <c r="HA53" s="21">
        <v>23.3</v>
      </c>
      <c r="HB53" s="54">
        <v>5.5</v>
      </c>
    </row>
    <row r="54" spans="1:210" s="21" customFormat="1">
      <c r="B54" s="28"/>
      <c r="C54" s="59" t="s">
        <v>338</v>
      </c>
      <c r="D54" s="41" t="s">
        <v>361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58"/>
      <c r="FD54" s="58"/>
      <c r="FE54" s="58"/>
      <c r="FF54" s="58"/>
      <c r="FG54" s="58"/>
      <c r="FH54" s="58"/>
      <c r="FI54" s="58"/>
      <c r="FJ54" s="58"/>
      <c r="FK54" s="58"/>
      <c r="FL54" s="58"/>
      <c r="FM54" s="58"/>
      <c r="FN54" s="58"/>
      <c r="FO54" s="58"/>
      <c r="FP54" s="58"/>
      <c r="FQ54" s="58"/>
      <c r="FR54" s="58"/>
      <c r="FS54" s="58"/>
      <c r="FT54" s="58"/>
      <c r="FU54" s="58"/>
      <c r="FV54" s="58"/>
      <c r="FW54" s="58"/>
      <c r="FX54" s="58"/>
      <c r="FY54" s="58"/>
      <c r="FZ54" s="58"/>
      <c r="GA54" s="58"/>
      <c r="GB54" s="58"/>
      <c r="GC54" s="58"/>
      <c r="GD54" s="58"/>
      <c r="GE54" s="58"/>
      <c r="GF54" s="58"/>
      <c r="GG54" s="58"/>
      <c r="GH54" s="58"/>
      <c r="GI54" s="58"/>
      <c r="GJ54" s="46"/>
      <c r="GK54" s="46"/>
      <c r="GL54" s="55"/>
      <c r="GM54" s="55"/>
      <c r="GN54" s="55"/>
      <c r="GO54" s="55"/>
      <c r="GP54" s="55"/>
      <c r="GQ54" s="55"/>
      <c r="GR54" s="55"/>
      <c r="GS54" s="55">
        <v>46.8</v>
      </c>
      <c r="GT54" s="55">
        <v>34.1</v>
      </c>
      <c r="GU54" s="21">
        <v>435.2</v>
      </c>
      <c r="GV54" s="21">
        <v>51.9</v>
      </c>
      <c r="GW54" s="21">
        <v>129.9</v>
      </c>
      <c r="GX54" s="21">
        <v>592.01</v>
      </c>
      <c r="GY54" s="21">
        <v>122.858</v>
      </c>
      <c r="GZ54" s="21">
        <v>8.9</v>
      </c>
      <c r="HA54" s="21">
        <v>31.9</v>
      </c>
      <c r="HB54" s="54">
        <v>26.9</v>
      </c>
    </row>
    <row r="55" spans="1:210" s="21" customFormat="1">
      <c r="B55" s="28"/>
      <c r="C55" s="59" t="s">
        <v>339</v>
      </c>
      <c r="D55" s="41" t="s">
        <v>362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58"/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58"/>
      <c r="FD55" s="58"/>
      <c r="FE55" s="58"/>
      <c r="FF55" s="58"/>
      <c r="FG55" s="58"/>
      <c r="FH55" s="58"/>
      <c r="FI55" s="58"/>
      <c r="FJ55" s="58"/>
      <c r="FK55" s="58"/>
      <c r="FL55" s="58"/>
      <c r="FM55" s="58"/>
      <c r="FN55" s="58"/>
      <c r="FO55" s="58"/>
      <c r="FP55" s="58"/>
      <c r="FQ55" s="58"/>
      <c r="FR55" s="58"/>
      <c r="FS55" s="58"/>
      <c r="FT55" s="58"/>
      <c r="FU55" s="58"/>
      <c r="FV55" s="58"/>
      <c r="FW55" s="58"/>
      <c r="FX55" s="58"/>
      <c r="FY55" s="58"/>
      <c r="FZ55" s="58"/>
      <c r="GA55" s="58"/>
      <c r="GB55" s="58"/>
      <c r="GC55" s="58"/>
      <c r="GD55" s="58"/>
      <c r="GE55" s="58"/>
      <c r="GF55" s="58"/>
      <c r="GG55" s="58"/>
      <c r="GH55" s="58"/>
      <c r="GI55" s="58"/>
      <c r="GJ55" s="46"/>
      <c r="GK55" s="46"/>
      <c r="GL55" s="55"/>
      <c r="GM55" s="55"/>
      <c r="GN55" s="55"/>
      <c r="GO55" s="55"/>
      <c r="GP55" s="55"/>
      <c r="GQ55" s="55"/>
      <c r="GR55" s="55"/>
      <c r="GS55" s="55">
        <v>100</v>
      </c>
      <c r="GT55" s="55">
        <v>-100</v>
      </c>
      <c r="GU55" s="21">
        <v>0</v>
      </c>
      <c r="GV55" s="21">
        <v>300</v>
      </c>
      <c r="GW55" s="21">
        <v>0</v>
      </c>
      <c r="GX55" s="21">
        <v>0</v>
      </c>
      <c r="GY55" s="21">
        <v>0</v>
      </c>
      <c r="GZ55" s="21">
        <v>0</v>
      </c>
      <c r="HA55" s="21">
        <v>0</v>
      </c>
      <c r="HB55" s="54">
        <v>0</v>
      </c>
    </row>
    <row r="56" spans="1:210" s="21" customFormat="1">
      <c r="B56" s="28"/>
      <c r="C56" s="59" t="s">
        <v>340</v>
      </c>
      <c r="D56" s="41" t="s">
        <v>363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  <c r="EO56" s="58"/>
      <c r="EP56" s="58"/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  <c r="FB56" s="58"/>
      <c r="FC56" s="58"/>
      <c r="FD56" s="58"/>
      <c r="FE56" s="58"/>
      <c r="FF56" s="58"/>
      <c r="FG56" s="58"/>
      <c r="FH56" s="58"/>
      <c r="FI56" s="58"/>
      <c r="FJ56" s="58"/>
      <c r="FK56" s="58"/>
      <c r="FL56" s="58"/>
      <c r="FM56" s="58"/>
      <c r="FN56" s="58"/>
      <c r="FO56" s="58"/>
      <c r="FP56" s="58"/>
      <c r="FQ56" s="58"/>
      <c r="FR56" s="58"/>
      <c r="FS56" s="58"/>
      <c r="FT56" s="58"/>
      <c r="FU56" s="58"/>
      <c r="FV56" s="58"/>
      <c r="FW56" s="58"/>
      <c r="FX56" s="58"/>
      <c r="FY56" s="58"/>
      <c r="FZ56" s="58"/>
      <c r="GA56" s="58"/>
      <c r="GB56" s="58"/>
      <c r="GC56" s="58"/>
      <c r="GD56" s="58"/>
      <c r="GE56" s="58"/>
      <c r="GF56" s="58"/>
      <c r="GG56" s="58"/>
      <c r="GH56" s="58"/>
      <c r="GI56" s="58"/>
      <c r="GJ56" s="46"/>
      <c r="GK56" s="46"/>
      <c r="GL56" s="55"/>
      <c r="GM56" s="55"/>
      <c r="GN56" s="55"/>
      <c r="GO56" s="55"/>
      <c r="GP56" s="55"/>
      <c r="GQ56" s="55"/>
      <c r="GR56" s="55"/>
      <c r="GS56" s="55">
        <v>100</v>
      </c>
      <c r="GT56" s="55">
        <v>0</v>
      </c>
      <c r="GU56" s="21">
        <v>0</v>
      </c>
      <c r="GV56" s="21">
        <v>300</v>
      </c>
      <c r="GW56" s="21">
        <v>0</v>
      </c>
      <c r="GX56" s="21">
        <v>0</v>
      </c>
      <c r="GY56" s="21">
        <v>0</v>
      </c>
      <c r="GZ56" s="21">
        <v>0</v>
      </c>
      <c r="HA56" s="21">
        <v>0</v>
      </c>
      <c r="HB56" s="54">
        <v>0</v>
      </c>
    </row>
    <row r="57" spans="1:210" s="21" customFormat="1">
      <c r="B57" s="28"/>
      <c r="C57" s="59" t="s">
        <v>338</v>
      </c>
      <c r="D57" s="41" t="s">
        <v>364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58"/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8"/>
      <c r="FF57" s="58"/>
      <c r="FG57" s="58"/>
      <c r="FH57" s="58"/>
      <c r="FI57" s="58"/>
      <c r="FJ57" s="58"/>
      <c r="FK57" s="58"/>
      <c r="FL57" s="58"/>
      <c r="FM57" s="58"/>
      <c r="FN57" s="58"/>
      <c r="FO57" s="58"/>
      <c r="FP57" s="58"/>
      <c r="FQ57" s="58"/>
      <c r="FR57" s="58"/>
      <c r="FS57" s="58"/>
      <c r="FT57" s="58"/>
      <c r="FU57" s="58"/>
      <c r="FV57" s="58"/>
      <c r="FW57" s="58"/>
      <c r="FX57" s="58"/>
      <c r="FY57" s="58"/>
      <c r="FZ57" s="58"/>
      <c r="GA57" s="58"/>
      <c r="GB57" s="58"/>
      <c r="GC57" s="58"/>
      <c r="GD57" s="58"/>
      <c r="GE57" s="58"/>
      <c r="GF57" s="58"/>
      <c r="GG57" s="58"/>
      <c r="GH57" s="58"/>
      <c r="GI57" s="58"/>
      <c r="GJ57" s="46"/>
      <c r="GK57" s="46"/>
      <c r="GL57" s="55"/>
      <c r="GM57" s="55"/>
      <c r="GN57" s="55"/>
      <c r="GO57" s="55"/>
      <c r="GP57" s="55"/>
      <c r="GQ57" s="55"/>
      <c r="GR57" s="55"/>
      <c r="GS57" s="55">
        <v>0</v>
      </c>
      <c r="GT57" s="55">
        <v>100</v>
      </c>
      <c r="GU57" s="21">
        <v>0</v>
      </c>
      <c r="GV57" s="21">
        <v>0</v>
      </c>
      <c r="GW57" s="21">
        <v>0</v>
      </c>
      <c r="GX57" s="21">
        <v>0</v>
      </c>
      <c r="GY57" s="21">
        <v>0</v>
      </c>
      <c r="GZ57" s="21">
        <v>0</v>
      </c>
      <c r="HA57" s="21">
        <v>0</v>
      </c>
      <c r="HB57" s="54">
        <v>0</v>
      </c>
    </row>
    <row r="58" spans="1:210" s="21" customFormat="1">
      <c r="B58" s="28"/>
      <c r="C58" s="59" t="s">
        <v>341</v>
      </c>
      <c r="D58" s="41" t="s">
        <v>365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  <c r="EO58" s="58"/>
      <c r="EP58" s="58"/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58"/>
      <c r="FD58" s="58"/>
      <c r="FE58" s="58"/>
      <c r="FF58" s="58"/>
      <c r="FG58" s="58"/>
      <c r="FH58" s="58"/>
      <c r="FI58" s="58"/>
      <c r="FJ58" s="58"/>
      <c r="FK58" s="58"/>
      <c r="FL58" s="58"/>
      <c r="FM58" s="58"/>
      <c r="FN58" s="58"/>
      <c r="FO58" s="58"/>
      <c r="FP58" s="58"/>
      <c r="FQ58" s="58"/>
      <c r="FR58" s="58"/>
      <c r="FS58" s="58"/>
      <c r="FT58" s="58"/>
      <c r="FU58" s="58"/>
      <c r="FV58" s="58"/>
      <c r="FW58" s="58"/>
      <c r="FX58" s="58"/>
      <c r="FY58" s="58"/>
      <c r="FZ58" s="58"/>
      <c r="GA58" s="58"/>
      <c r="GB58" s="58"/>
      <c r="GC58" s="58"/>
      <c r="GD58" s="58"/>
      <c r="GE58" s="58"/>
      <c r="GF58" s="58"/>
      <c r="GG58" s="58"/>
      <c r="GH58" s="58"/>
      <c r="GI58" s="58"/>
      <c r="GJ58" s="46"/>
      <c r="GK58" s="46"/>
      <c r="GL58" s="55"/>
      <c r="GM58" s="55"/>
      <c r="GN58" s="55"/>
      <c r="GO58" s="55"/>
      <c r="GP58" s="55"/>
      <c r="GQ58" s="55"/>
      <c r="GR58" s="55"/>
      <c r="GS58" s="55">
        <v>600</v>
      </c>
      <c r="GT58" s="55">
        <v>0</v>
      </c>
      <c r="GU58" s="21">
        <v>0</v>
      </c>
      <c r="GV58" s="21">
        <v>0</v>
      </c>
      <c r="GW58" s="21">
        <v>0</v>
      </c>
      <c r="GX58" s="21">
        <v>0</v>
      </c>
      <c r="GY58" s="21">
        <v>0</v>
      </c>
      <c r="GZ58" s="21">
        <v>0</v>
      </c>
      <c r="HA58" s="21">
        <v>0</v>
      </c>
      <c r="HB58" s="54">
        <v>0</v>
      </c>
    </row>
    <row r="59" spans="1:210" s="21" customFormat="1">
      <c r="B59" s="28"/>
      <c r="C59" s="59" t="s">
        <v>342</v>
      </c>
      <c r="D59" s="41" t="s">
        <v>366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  <c r="EO59" s="58"/>
      <c r="EP59" s="58"/>
      <c r="EQ59" s="58"/>
      <c r="ER59" s="58"/>
      <c r="ES59" s="58"/>
      <c r="ET59" s="58"/>
      <c r="EU59" s="58"/>
      <c r="EV59" s="58"/>
      <c r="EW59" s="58"/>
      <c r="EX59" s="58"/>
      <c r="EY59" s="58"/>
      <c r="EZ59" s="58"/>
      <c r="FA59" s="58"/>
      <c r="FB59" s="58"/>
      <c r="FC59" s="58"/>
      <c r="FD59" s="58"/>
      <c r="FE59" s="58"/>
      <c r="FF59" s="58"/>
      <c r="FG59" s="58"/>
      <c r="FH59" s="58"/>
      <c r="FI59" s="58"/>
      <c r="FJ59" s="58"/>
      <c r="FK59" s="58"/>
      <c r="FL59" s="58"/>
      <c r="FM59" s="58"/>
      <c r="FN59" s="58"/>
      <c r="FO59" s="58"/>
      <c r="FP59" s="58"/>
      <c r="FQ59" s="58"/>
      <c r="FR59" s="58"/>
      <c r="FS59" s="58"/>
      <c r="FT59" s="58"/>
      <c r="FU59" s="58"/>
      <c r="FV59" s="58"/>
      <c r="FW59" s="58"/>
      <c r="FX59" s="58"/>
      <c r="FY59" s="58"/>
      <c r="FZ59" s="58"/>
      <c r="GA59" s="58"/>
      <c r="GB59" s="58"/>
      <c r="GC59" s="58"/>
      <c r="GD59" s="58"/>
      <c r="GE59" s="58"/>
      <c r="GF59" s="58"/>
      <c r="GG59" s="58"/>
      <c r="GH59" s="58"/>
      <c r="GI59" s="58"/>
      <c r="GJ59" s="46"/>
      <c r="GK59" s="46"/>
      <c r="GL59" s="55"/>
      <c r="GM59" s="55"/>
      <c r="GN59" s="55"/>
      <c r="GO59" s="55"/>
      <c r="GP59" s="55"/>
      <c r="GQ59" s="55"/>
      <c r="GR59" s="55"/>
      <c r="GS59" s="55">
        <v>1904.3</v>
      </c>
      <c r="GT59" s="55">
        <v>-130.9</v>
      </c>
      <c r="GU59" s="21">
        <v>0.8</v>
      </c>
      <c r="GV59" s="21">
        <v>251.8</v>
      </c>
      <c r="GW59" s="21">
        <v>-128.80000000000001</v>
      </c>
      <c r="GX59" s="21">
        <v>91.523000000000025</v>
      </c>
      <c r="GY59" s="21">
        <v>-122.01700000000001</v>
      </c>
      <c r="GZ59" s="21">
        <v>-8.9</v>
      </c>
      <c r="HA59" s="21">
        <v>-8.5999999999999979</v>
      </c>
      <c r="HB59" s="54">
        <v>-21.4</v>
      </c>
    </row>
    <row r="60" spans="1:210">
      <c r="B60" s="28" t="s">
        <v>49</v>
      </c>
      <c r="C60" s="63" t="s">
        <v>75</v>
      </c>
      <c r="D60" s="41" t="s">
        <v>267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>
        <v>19.600000000000001</v>
      </c>
      <c r="BB60" s="30">
        <v>13.9</v>
      </c>
      <c r="BC60" s="30">
        <v>6.3</v>
      </c>
      <c r="BD60" s="30"/>
      <c r="BE60" s="30"/>
      <c r="BF60" s="30">
        <v>36.799999999999997</v>
      </c>
      <c r="BG60" s="30">
        <v>8.9</v>
      </c>
      <c r="BH60" s="30">
        <v>0.5</v>
      </c>
      <c r="BI60" s="30">
        <v>27.2</v>
      </c>
      <c r="BJ60" s="30">
        <v>-0.3</v>
      </c>
      <c r="BK60" s="30">
        <v>2.7</v>
      </c>
      <c r="BL60" s="30">
        <v>15</v>
      </c>
      <c r="BM60" s="30">
        <v>20.9</v>
      </c>
      <c r="BN60" s="30">
        <v>0.5</v>
      </c>
      <c r="BO60" s="30">
        <v>23.9</v>
      </c>
      <c r="BP60" s="30">
        <v>23.3</v>
      </c>
      <c r="BQ60" s="30"/>
      <c r="BR60" s="30">
        <v>0.7</v>
      </c>
      <c r="BS60" s="30">
        <v>-3.8</v>
      </c>
      <c r="BT60" s="30">
        <v>15.3</v>
      </c>
      <c r="BU60" s="30"/>
      <c r="BV60" s="30">
        <v>-2</v>
      </c>
      <c r="BW60" s="30">
        <v>23.3</v>
      </c>
      <c r="BX60" s="30">
        <v>0.3</v>
      </c>
      <c r="BY60" s="30">
        <v>22</v>
      </c>
      <c r="BZ60" s="30">
        <v>-1.5</v>
      </c>
      <c r="CA60" s="30">
        <v>-3.9</v>
      </c>
      <c r="CB60" s="30">
        <v>-22.3</v>
      </c>
      <c r="CC60" s="30"/>
      <c r="CD60" s="30"/>
      <c r="CE60" s="30"/>
      <c r="CF60" s="30">
        <v>-1.5</v>
      </c>
      <c r="CG60" s="30">
        <v>-2.4</v>
      </c>
      <c r="CH60" s="30">
        <v>-4.2</v>
      </c>
      <c r="CI60" s="30">
        <v>2.8</v>
      </c>
      <c r="CJ60" s="30">
        <v>-14.1</v>
      </c>
      <c r="CK60" s="30"/>
      <c r="CL60" s="30">
        <v>-1.5</v>
      </c>
      <c r="CM60" s="30">
        <v>-4</v>
      </c>
      <c r="CN60" s="30">
        <v>-4.5</v>
      </c>
      <c r="CO60" s="30"/>
      <c r="CP60" s="30">
        <v>-11.6</v>
      </c>
      <c r="CQ60" s="30">
        <v>2.4</v>
      </c>
      <c r="CR60" s="30">
        <v>5.3</v>
      </c>
      <c r="CS60" s="30">
        <v>-4</v>
      </c>
      <c r="CT60" s="30">
        <v>-5.0999999999999996</v>
      </c>
      <c r="CU60" s="30">
        <v>5.6</v>
      </c>
      <c r="CV60" s="30">
        <v>-13.2</v>
      </c>
      <c r="CW60" s="30">
        <v>0</v>
      </c>
      <c r="CX60" s="30">
        <v>-1.3</v>
      </c>
      <c r="CY60" s="30">
        <v>-3.1</v>
      </c>
      <c r="CZ60" s="30">
        <v>4.9000000000000004</v>
      </c>
      <c r="DA60" s="30">
        <v>-18.899999999999999</v>
      </c>
      <c r="DB60" s="30">
        <v>-12.7</v>
      </c>
      <c r="DC60" s="30">
        <v>0</v>
      </c>
      <c r="DD60" s="30">
        <v>-1.5</v>
      </c>
      <c r="DE60" s="30">
        <v>-2.9</v>
      </c>
      <c r="DF60" s="30">
        <v>-5.4</v>
      </c>
      <c r="DG60" s="30">
        <v>-17.100000000000001</v>
      </c>
      <c r="DH60" s="30">
        <v>-14</v>
      </c>
      <c r="DI60" s="30">
        <v>8</v>
      </c>
      <c r="DJ60" s="30">
        <v>-1.5</v>
      </c>
      <c r="DK60" s="30">
        <v>-3.6</v>
      </c>
      <c r="DL60" s="30">
        <v>-5.2</v>
      </c>
      <c r="DM60" s="30">
        <v>-3.2</v>
      </c>
      <c r="DN60" s="30">
        <v>-30.8</v>
      </c>
      <c r="DO60" s="30">
        <v>13.2</v>
      </c>
      <c r="DP60" s="30">
        <v>2.7</v>
      </c>
      <c r="DQ60" s="30">
        <v>-2.2000000000000002</v>
      </c>
      <c r="DR60" s="30">
        <v>-0.8</v>
      </c>
      <c r="DS60" s="30">
        <v>-3.1</v>
      </c>
      <c r="DT60" s="30">
        <v>-32.299999999999997</v>
      </c>
      <c r="DU60" s="30">
        <v>3.7</v>
      </c>
      <c r="DV60" s="30">
        <v>0.3</v>
      </c>
      <c r="DW60" s="30">
        <v>3.4</v>
      </c>
      <c r="DX60" s="30">
        <v>-4.9000000000000004</v>
      </c>
      <c r="DY60" s="30">
        <v>-3</v>
      </c>
      <c r="DZ60" s="30">
        <v>-30.5</v>
      </c>
      <c r="EA60" s="30">
        <v>0</v>
      </c>
      <c r="EB60" s="30">
        <v>-1.5</v>
      </c>
      <c r="EC60" s="30">
        <v>-3.4</v>
      </c>
      <c r="ED60" s="30">
        <v>-5</v>
      </c>
      <c r="EE60" s="30">
        <v>-18.399999999999999</v>
      </c>
      <c r="EF60" s="30">
        <v>-14.4</v>
      </c>
      <c r="EG60" s="30">
        <v>0.9</v>
      </c>
      <c r="EH60" s="30">
        <v>0</v>
      </c>
      <c r="EI60" s="30">
        <v>-3.4</v>
      </c>
      <c r="EJ60" s="30">
        <v>383.9</v>
      </c>
      <c r="EK60" s="30">
        <v>-18.399999999999999</v>
      </c>
      <c r="EL60" s="30">
        <v>-14.2</v>
      </c>
      <c r="EM60" s="30">
        <v>17.399999999999999</v>
      </c>
      <c r="EN60" s="30">
        <v>38</v>
      </c>
      <c r="EO60" s="30">
        <v>-2.7</v>
      </c>
      <c r="EP60" s="30">
        <v>293.39999999999998</v>
      </c>
      <c r="EQ60" s="30">
        <v>2482.4</v>
      </c>
      <c r="ER60" s="30">
        <v>-15.1</v>
      </c>
      <c r="ES60" s="30">
        <v>7.3</v>
      </c>
      <c r="ET60" s="30">
        <v>576.5</v>
      </c>
      <c r="EU60" s="30">
        <v>190.8</v>
      </c>
      <c r="EV60" s="30">
        <v>321.10000000000002</v>
      </c>
      <c r="EW60" s="30">
        <v>-18</v>
      </c>
      <c r="EX60" s="30">
        <v>3.6</v>
      </c>
      <c r="EY60" s="30">
        <v>1951.8</v>
      </c>
      <c r="EZ60" s="30">
        <v>12.4</v>
      </c>
      <c r="FA60" s="30">
        <v>5.3</v>
      </c>
      <c r="FB60" s="30">
        <v>799.4</v>
      </c>
      <c r="FC60" s="30">
        <v>1350.9</v>
      </c>
      <c r="FD60" s="30">
        <v>-16.2</v>
      </c>
      <c r="FE60" s="30">
        <v>0</v>
      </c>
      <c r="FF60" s="30">
        <v>17</v>
      </c>
      <c r="FG60" s="30">
        <v>3.2</v>
      </c>
      <c r="FH60" s="30">
        <v>-16.5</v>
      </c>
      <c r="FI60" s="30">
        <v>345.1</v>
      </c>
      <c r="FJ60" s="30">
        <v>265.5</v>
      </c>
      <c r="FK60" s="30">
        <v>-9.3000000000000007</v>
      </c>
      <c r="FL60" s="30">
        <v>56.9</v>
      </c>
      <c r="FM60" s="30">
        <v>287.5</v>
      </c>
      <c r="FN60" s="30">
        <v>210</v>
      </c>
      <c r="FO60" s="30">
        <v>240.8</v>
      </c>
      <c r="FP60" s="30">
        <v>186</v>
      </c>
      <c r="FQ60" s="30">
        <v>-65.5</v>
      </c>
      <c r="FR60" s="30">
        <v>0</v>
      </c>
      <c r="FS60" s="46">
        <v>-37.1</v>
      </c>
      <c r="FT60" s="46">
        <v>1461.6</v>
      </c>
      <c r="FU60" s="46">
        <v>0</v>
      </c>
      <c r="FV60" s="46">
        <v>-16.600000000000001</v>
      </c>
      <c r="FW60" s="46">
        <v>0</v>
      </c>
      <c r="FX60" s="46">
        <v>8</v>
      </c>
      <c r="FY60" s="46">
        <v>-31.7</v>
      </c>
      <c r="FZ60" s="46">
        <v>0</v>
      </c>
      <c r="GA60" s="46">
        <v>13.3</v>
      </c>
      <c r="GB60" s="46">
        <v>1333.3</v>
      </c>
      <c r="GC60" s="46">
        <v>0</v>
      </c>
      <c r="GD60" s="46">
        <v>13.5</v>
      </c>
      <c r="GE60" s="46">
        <v>-36.4</v>
      </c>
      <c r="GF60" s="46">
        <v>369.9</v>
      </c>
      <c r="GG60" s="46">
        <v>29.3</v>
      </c>
      <c r="GH60" s="46">
        <v>-6.5</v>
      </c>
      <c r="GI60" s="46">
        <v>5.3</v>
      </c>
      <c r="GJ60" s="46">
        <v>0</v>
      </c>
      <c r="GK60" s="46">
        <v>-2.2000000000000002</v>
      </c>
      <c r="GL60" s="55">
        <v>11</v>
      </c>
      <c r="GM60" s="55">
        <v>11.1</v>
      </c>
      <c r="GN60" s="55">
        <v>-15.8</v>
      </c>
      <c r="GO60" s="55">
        <v>206.8</v>
      </c>
      <c r="GP60" s="55">
        <v>-45.8</v>
      </c>
      <c r="GQ60" s="55">
        <v>974.5</v>
      </c>
      <c r="GR60" s="55"/>
      <c r="GS60" s="55"/>
      <c r="GT60" s="55"/>
      <c r="HB60" s="54"/>
    </row>
    <row r="61" spans="1:210">
      <c r="B61" s="28" t="s">
        <v>50</v>
      </c>
      <c r="C61" s="63" t="s">
        <v>76</v>
      </c>
      <c r="D61" s="41" t="s">
        <v>268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>
        <v>-70</v>
      </c>
      <c r="BG61" s="30"/>
      <c r="BH61" s="30"/>
      <c r="BI61" s="30"/>
      <c r="BJ61" s="30"/>
      <c r="BK61" s="30"/>
      <c r="BL61" s="30">
        <v>-80</v>
      </c>
      <c r="BM61" s="30">
        <v>50</v>
      </c>
      <c r="BN61" s="30"/>
      <c r="BO61" s="30"/>
      <c r="BP61" s="30"/>
      <c r="BQ61" s="30"/>
      <c r="BR61" s="30"/>
      <c r="BS61" s="30"/>
      <c r="BT61" s="30"/>
      <c r="BU61" s="30"/>
      <c r="BV61" s="30"/>
      <c r="BW61" s="30">
        <v>107.5</v>
      </c>
      <c r="BX61" s="30"/>
      <c r="BY61" s="30">
        <v>-7.5</v>
      </c>
      <c r="BZ61" s="30"/>
      <c r="CA61" s="30">
        <v>-22</v>
      </c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>
        <v>150</v>
      </c>
      <c r="CO61" s="30"/>
      <c r="CP61" s="30"/>
      <c r="CQ61" s="30"/>
      <c r="CR61" s="30"/>
      <c r="CS61" s="30"/>
      <c r="CT61" s="30">
        <v>100</v>
      </c>
      <c r="CU61" s="30">
        <v>0</v>
      </c>
      <c r="CV61" s="30">
        <v>0</v>
      </c>
      <c r="CW61" s="30">
        <v>-50</v>
      </c>
      <c r="CX61" s="30">
        <v>0</v>
      </c>
      <c r="CY61" s="30">
        <v>0</v>
      </c>
      <c r="CZ61" s="30">
        <v>100</v>
      </c>
      <c r="DA61" s="30">
        <v>0</v>
      </c>
      <c r="DB61" s="30">
        <v>0</v>
      </c>
      <c r="DC61" s="30">
        <v>0</v>
      </c>
      <c r="DD61" s="30">
        <v>0</v>
      </c>
      <c r="DE61" s="30">
        <v>80</v>
      </c>
      <c r="DF61" s="30"/>
      <c r="DG61" s="30"/>
      <c r="DH61" s="30">
        <v>-80</v>
      </c>
      <c r="DI61" s="30">
        <v>100</v>
      </c>
      <c r="DJ61" s="30"/>
      <c r="DK61" s="30"/>
      <c r="DL61" s="30">
        <v>100</v>
      </c>
      <c r="DM61" s="30">
        <v>0</v>
      </c>
      <c r="DN61" s="30">
        <v>0</v>
      </c>
      <c r="DO61" s="30">
        <v>0</v>
      </c>
      <c r="DP61" s="30"/>
      <c r="DQ61" s="30"/>
      <c r="DR61" s="30"/>
      <c r="DS61" s="30"/>
      <c r="DT61" s="30"/>
      <c r="DU61" s="30"/>
      <c r="DV61" s="30"/>
      <c r="DW61" s="30">
        <v>100</v>
      </c>
      <c r="DX61" s="30">
        <v>200</v>
      </c>
      <c r="DY61" s="30">
        <v>0</v>
      </c>
      <c r="DZ61" s="30">
        <v>0</v>
      </c>
      <c r="EA61" s="30">
        <v>200</v>
      </c>
      <c r="EB61" s="30">
        <v>200</v>
      </c>
      <c r="EC61" s="30">
        <v>0</v>
      </c>
      <c r="ED61" s="30">
        <v>0</v>
      </c>
      <c r="EE61" s="30">
        <v>-100</v>
      </c>
      <c r="EF61" s="30">
        <v>300</v>
      </c>
      <c r="EG61" s="30">
        <v>0</v>
      </c>
      <c r="EH61" s="30">
        <v>0</v>
      </c>
      <c r="EI61" s="30">
        <v>0</v>
      </c>
      <c r="EJ61" s="30">
        <v>50</v>
      </c>
      <c r="EK61" s="30">
        <v>0</v>
      </c>
      <c r="EL61" s="30">
        <v>100</v>
      </c>
      <c r="EM61" s="30">
        <v>0</v>
      </c>
      <c r="EN61" s="30">
        <v>100</v>
      </c>
      <c r="EO61" s="30">
        <v>0</v>
      </c>
      <c r="EP61" s="30">
        <v>0</v>
      </c>
      <c r="EQ61" s="30">
        <v>192.2</v>
      </c>
      <c r="ER61" s="30">
        <v>0</v>
      </c>
      <c r="ES61" s="30">
        <v>0</v>
      </c>
      <c r="ET61" s="30">
        <v>100</v>
      </c>
      <c r="EU61" s="30">
        <v>-192.2</v>
      </c>
      <c r="EV61" s="30">
        <v>0</v>
      </c>
      <c r="EW61" s="30"/>
      <c r="EX61" s="30">
        <v>0</v>
      </c>
      <c r="EY61" s="30">
        <v>150</v>
      </c>
      <c r="EZ61" s="30">
        <v>0</v>
      </c>
      <c r="FA61" s="30">
        <v>150</v>
      </c>
      <c r="FB61" s="30">
        <v>0</v>
      </c>
      <c r="FC61" s="30">
        <v>0</v>
      </c>
      <c r="FD61" s="30">
        <v>0</v>
      </c>
      <c r="FE61" s="30">
        <v>50</v>
      </c>
      <c r="FF61" s="30">
        <v>0</v>
      </c>
      <c r="FG61" s="30">
        <v>0</v>
      </c>
      <c r="FH61" s="30">
        <v>50</v>
      </c>
      <c r="FI61" s="30">
        <v>0</v>
      </c>
      <c r="FJ61" s="30">
        <v>0</v>
      </c>
      <c r="FK61" s="30">
        <v>150</v>
      </c>
      <c r="FL61" s="30">
        <v>0</v>
      </c>
      <c r="FM61" s="30">
        <v>0</v>
      </c>
      <c r="FN61" s="30">
        <v>100</v>
      </c>
      <c r="FO61" s="30">
        <v>0</v>
      </c>
      <c r="FP61" s="30">
        <v>0</v>
      </c>
      <c r="FQ61" s="30">
        <v>150</v>
      </c>
      <c r="FR61" s="30">
        <v>0</v>
      </c>
      <c r="FS61" s="46">
        <v>-100</v>
      </c>
      <c r="FT61" s="46">
        <v>100</v>
      </c>
      <c r="FU61" s="46">
        <v>0</v>
      </c>
      <c r="FV61" s="46">
        <v>0</v>
      </c>
      <c r="FW61" s="46">
        <v>0</v>
      </c>
      <c r="FX61" s="46">
        <v>100</v>
      </c>
      <c r="FY61" s="46">
        <v>0</v>
      </c>
      <c r="FZ61" s="46">
        <v>0</v>
      </c>
      <c r="GA61" s="46">
        <v>100</v>
      </c>
      <c r="GB61" s="46">
        <v>0</v>
      </c>
      <c r="GC61" s="46">
        <v>0</v>
      </c>
      <c r="GD61" s="46">
        <v>0</v>
      </c>
      <c r="GE61" s="46">
        <v>0</v>
      </c>
      <c r="GF61" s="46">
        <v>200</v>
      </c>
      <c r="GG61" s="46">
        <v>0</v>
      </c>
      <c r="GH61" s="46">
        <v>150</v>
      </c>
      <c r="GI61" s="46">
        <v>0</v>
      </c>
      <c r="GJ61" s="46">
        <v>0</v>
      </c>
      <c r="GK61" s="46">
        <v>120</v>
      </c>
      <c r="GL61" s="55">
        <v>0</v>
      </c>
      <c r="GM61" s="55">
        <v>0</v>
      </c>
      <c r="GN61" s="55">
        <v>-100</v>
      </c>
      <c r="GO61" s="55">
        <v>0</v>
      </c>
      <c r="GP61" s="55">
        <v>0</v>
      </c>
      <c r="GQ61" s="55">
        <v>-250</v>
      </c>
      <c r="GR61" s="55"/>
      <c r="GS61" s="55"/>
      <c r="GT61" s="55"/>
      <c r="HB61" s="54"/>
    </row>
    <row r="62" spans="1:210">
      <c r="B62" s="28" t="s">
        <v>51</v>
      </c>
      <c r="C62" s="63" t="s">
        <v>77</v>
      </c>
      <c r="D62" s="41" t="s">
        <v>269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>
        <v>0</v>
      </c>
      <c r="EL62" s="30">
        <v>299.8</v>
      </c>
      <c r="EM62" s="30">
        <v>1200.2</v>
      </c>
      <c r="EN62" s="30">
        <v>0</v>
      </c>
      <c r="EO62" s="30">
        <v>0</v>
      </c>
      <c r="EP62" s="30">
        <v>0</v>
      </c>
      <c r="EQ62" s="30">
        <v>0</v>
      </c>
      <c r="ER62" s="30">
        <v>0</v>
      </c>
      <c r="ES62" s="30">
        <v>0</v>
      </c>
      <c r="ET62" s="30">
        <v>0</v>
      </c>
      <c r="EU62" s="30">
        <v>0</v>
      </c>
      <c r="EV62" s="30">
        <v>0</v>
      </c>
      <c r="EW62" s="30">
        <v>500</v>
      </c>
      <c r="EX62" s="30">
        <v>0</v>
      </c>
      <c r="EY62" s="30">
        <v>0</v>
      </c>
      <c r="EZ62" s="30">
        <v>0</v>
      </c>
      <c r="FA62" s="30">
        <v>0</v>
      </c>
      <c r="FB62" s="30">
        <v>0</v>
      </c>
      <c r="FC62" s="30">
        <v>0</v>
      </c>
      <c r="FD62" s="30">
        <v>0</v>
      </c>
      <c r="FE62" s="30">
        <v>0</v>
      </c>
      <c r="FF62" s="30">
        <v>0</v>
      </c>
      <c r="FG62" s="30">
        <v>0</v>
      </c>
      <c r="FH62" s="30">
        <v>0</v>
      </c>
      <c r="FI62" s="30">
        <v>0</v>
      </c>
      <c r="FJ62" s="30">
        <v>0</v>
      </c>
      <c r="FK62" s="30">
        <v>0</v>
      </c>
      <c r="FL62" s="30">
        <v>0</v>
      </c>
      <c r="FM62" s="30">
        <v>0</v>
      </c>
      <c r="FN62" s="30">
        <v>0</v>
      </c>
      <c r="FO62" s="30">
        <v>0</v>
      </c>
      <c r="FP62" s="30">
        <v>0</v>
      </c>
      <c r="FQ62" s="30">
        <v>0</v>
      </c>
      <c r="FR62" s="30">
        <v>300</v>
      </c>
      <c r="FS62" s="46">
        <v>0</v>
      </c>
      <c r="FT62" s="46">
        <v>0</v>
      </c>
      <c r="FU62" s="46">
        <v>0</v>
      </c>
      <c r="FV62" s="46">
        <v>0</v>
      </c>
      <c r="FW62" s="46">
        <v>0</v>
      </c>
      <c r="FX62" s="46">
        <v>0</v>
      </c>
      <c r="FY62" s="46">
        <v>0</v>
      </c>
      <c r="FZ62" s="46">
        <v>400</v>
      </c>
      <c r="GA62" s="46">
        <v>0</v>
      </c>
      <c r="GB62" s="46">
        <v>0</v>
      </c>
      <c r="GC62" s="46">
        <v>0</v>
      </c>
      <c r="GD62" s="46">
        <v>0</v>
      </c>
      <c r="GE62" s="46">
        <v>0</v>
      </c>
      <c r="GF62" s="46">
        <v>0</v>
      </c>
      <c r="GG62" s="46">
        <v>500</v>
      </c>
      <c r="GH62" s="46">
        <v>0</v>
      </c>
      <c r="GI62" s="46">
        <v>0</v>
      </c>
      <c r="GJ62" s="46">
        <v>0</v>
      </c>
      <c r="GK62" s="46">
        <v>0</v>
      </c>
      <c r="GL62" s="55">
        <v>0</v>
      </c>
      <c r="GM62" s="55">
        <v>0</v>
      </c>
      <c r="GN62" s="55">
        <v>0</v>
      </c>
      <c r="GO62" s="55">
        <v>0</v>
      </c>
      <c r="GP62" s="55">
        <v>0</v>
      </c>
      <c r="GQ62" s="55">
        <v>0</v>
      </c>
      <c r="GR62" s="55"/>
      <c r="GS62" s="55"/>
      <c r="GT62" s="55"/>
      <c r="HB62" s="54"/>
    </row>
    <row r="63" spans="1:210">
      <c r="B63" s="28" t="s">
        <v>52</v>
      </c>
      <c r="C63" s="63" t="s">
        <v>78</v>
      </c>
      <c r="D63" s="41" t="s">
        <v>270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>
        <v>-3.5</v>
      </c>
      <c r="BB63" s="30">
        <v>2</v>
      </c>
      <c r="BC63" s="30">
        <v>-1.7</v>
      </c>
      <c r="BD63" s="30"/>
      <c r="BE63" s="30"/>
      <c r="BF63" s="30"/>
      <c r="BG63" s="30">
        <v>37.200000000000003</v>
      </c>
      <c r="BH63" s="30">
        <v>-2.1</v>
      </c>
      <c r="BI63" s="30">
        <v>-1.2</v>
      </c>
      <c r="BJ63" s="30">
        <v>-7.1</v>
      </c>
      <c r="BK63" s="30">
        <v>-0.7</v>
      </c>
      <c r="BL63" s="30">
        <v>3.6</v>
      </c>
      <c r="BM63" s="30"/>
      <c r="BN63" s="30">
        <v>-0.2</v>
      </c>
      <c r="BO63" s="30">
        <v>-4.8</v>
      </c>
      <c r="BP63" s="30">
        <v>-1.2</v>
      </c>
      <c r="BQ63" s="30">
        <v>-0.7</v>
      </c>
      <c r="BR63" s="30">
        <v>-0.7</v>
      </c>
      <c r="BS63" s="30">
        <v>-0.6</v>
      </c>
      <c r="BT63" s="30">
        <v>0.8</v>
      </c>
      <c r="BU63" s="30"/>
      <c r="BV63" s="30">
        <v>-4.3</v>
      </c>
      <c r="BW63" s="30">
        <v>-0.4</v>
      </c>
      <c r="BX63" s="30">
        <v>-5.6</v>
      </c>
      <c r="BY63" s="30">
        <v>-0.4</v>
      </c>
      <c r="BZ63" s="30">
        <v>-2.6</v>
      </c>
      <c r="CA63" s="30">
        <v>-6.3</v>
      </c>
      <c r="CB63" s="30">
        <v>-2.6</v>
      </c>
      <c r="CC63" s="30"/>
      <c r="CD63" s="30"/>
      <c r="CE63" s="30"/>
      <c r="CF63" s="30">
        <v>-5</v>
      </c>
      <c r="CG63" s="30">
        <v>-12.5</v>
      </c>
      <c r="CH63" s="30">
        <v>-15.2</v>
      </c>
      <c r="CI63" s="30">
        <v>-4.3</v>
      </c>
      <c r="CJ63" s="30">
        <v>-12.2</v>
      </c>
      <c r="CK63" s="30">
        <v>9.1</v>
      </c>
      <c r="CL63" s="30">
        <v>-0.6</v>
      </c>
      <c r="CM63" s="30">
        <v>-0.4</v>
      </c>
      <c r="CN63" s="30">
        <v>-6.4</v>
      </c>
      <c r="CO63" s="30">
        <v>-0.1</v>
      </c>
      <c r="CP63" s="30">
        <v>-0.3</v>
      </c>
      <c r="CQ63" s="30">
        <v>-5.8</v>
      </c>
      <c r="CR63" s="30">
        <v>-5</v>
      </c>
      <c r="CS63" s="30">
        <v>-1.3</v>
      </c>
      <c r="CT63" s="30">
        <v>2.2000000000000002</v>
      </c>
      <c r="CU63" s="30">
        <v>-1.5</v>
      </c>
      <c r="CV63" s="30">
        <v>-7.5</v>
      </c>
      <c r="CW63" s="30">
        <v>-10.199999999999999</v>
      </c>
      <c r="CX63" s="30">
        <v>0</v>
      </c>
      <c r="CY63" s="30">
        <v>0.5</v>
      </c>
      <c r="CZ63" s="30">
        <v>-0.3</v>
      </c>
      <c r="DA63" s="30">
        <v>-0.5</v>
      </c>
      <c r="DB63" s="30">
        <v>-1.5</v>
      </c>
      <c r="DC63" s="30">
        <v>-0.6</v>
      </c>
      <c r="DD63" s="30">
        <v>-0.9</v>
      </c>
      <c r="DE63" s="30">
        <v>-1.9</v>
      </c>
      <c r="DF63" s="30">
        <v>-4.7</v>
      </c>
      <c r="DG63" s="30">
        <v>-3.7</v>
      </c>
      <c r="DH63" s="30">
        <v>-10.1</v>
      </c>
      <c r="DI63" s="30">
        <v>-0.5</v>
      </c>
      <c r="DJ63" s="30">
        <v>-9.6</v>
      </c>
      <c r="DK63" s="30">
        <v>-2.2999999999999998</v>
      </c>
      <c r="DL63" s="30">
        <v>-3</v>
      </c>
      <c r="DM63" s="30">
        <v>-0.4</v>
      </c>
      <c r="DN63" s="30">
        <v>-0.2</v>
      </c>
      <c r="DO63" s="30">
        <v>-9.1</v>
      </c>
      <c r="DP63" s="30">
        <v>3.7</v>
      </c>
      <c r="DQ63" s="30">
        <v>-5.5</v>
      </c>
      <c r="DR63" s="30">
        <v>-11.5</v>
      </c>
      <c r="DS63" s="30">
        <v>-0.1</v>
      </c>
      <c r="DT63" s="30">
        <v>-3.9</v>
      </c>
      <c r="DU63" s="30">
        <v>-0.9</v>
      </c>
      <c r="DV63" s="30">
        <v>-8.3000000000000007</v>
      </c>
      <c r="DW63" s="30">
        <v>-7.4</v>
      </c>
      <c r="DX63" s="30">
        <v>-3.9</v>
      </c>
      <c r="DY63" s="30">
        <v>-4.2</v>
      </c>
      <c r="DZ63" s="30">
        <v>-6.2</v>
      </c>
      <c r="EA63" s="30">
        <v>-3</v>
      </c>
      <c r="EB63" s="30">
        <v>128.19999999999999</v>
      </c>
      <c r="EC63" s="30">
        <v>20.5</v>
      </c>
      <c r="ED63" s="30">
        <v>24.5</v>
      </c>
      <c r="EE63" s="30">
        <v>4.5999999999999996</v>
      </c>
      <c r="EF63" s="30">
        <v>4.0999999999999996</v>
      </c>
      <c r="EG63" s="30">
        <v>7.7</v>
      </c>
      <c r="EH63" s="30">
        <v>0</v>
      </c>
      <c r="EI63" s="30">
        <v>10.4</v>
      </c>
      <c r="EJ63" s="30">
        <v>22.2</v>
      </c>
      <c r="EK63" s="30">
        <v>25.9</v>
      </c>
      <c r="EL63" s="30">
        <v>46.1</v>
      </c>
      <c r="EM63" s="30">
        <v>-1.8</v>
      </c>
      <c r="EN63" s="30">
        <v>23.4</v>
      </c>
      <c r="EO63" s="30">
        <v>11</v>
      </c>
      <c r="EP63" s="30">
        <v>18.100000000000001</v>
      </c>
      <c r="EQ63" s="30">
        <v>4.3</v>
      </c>
      <c r="ER63" s="30">
        <v>-2</v>
      </c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23"/>
      <c r="FT63" s="23"/>
      <c r="FU63" s="23"/>
      <c r="FV63" s="23"/>
      <c r="FW63" s="23"/>
      <c r="FX63" s="23"/>
      <c r="FY63" s="23"/>
      <c r="GC63" s="23"/>
      <c r="GE63" s="23"/>
      <c r="GI63" s="23">
        <v>0</v>
      </c>
      <c r="GL63" s="50"/>
      <c r="GM63" s="50"/>
      <c r="GN63" s="50"/>
      <c r="GO63" s="50"/>
      <c r="GP63" s="50"/>
      <c r="GQ63" s="50"/>
      <c r="GR63" s="50"/>
      <c r="GS63" s="50"/>
      <c r="GT63" s="50"/>
      <c r="HB63" s="53"/>
    </row>
    <row r="64" spans="1:210" s="23" customFormat="1">
      <c r="A64" s="22"/>
      <c r="B64" s="28" t="s">
        <v>53</v>
      </c>
      <c r="C64" s="63" t="s">
        <v>79</v>
      </c>
      <c r="D64" s="41" t="s">
        <v>271</v>
      </c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GL64" s="50"/>
      <c r="GM64" s="50"/>
      <c r="GN64" s="50"/>
      <c r="GO64" s="50"/>
      <c r="GP64" s="50"/>
      <c r="GQ64" s="50"/>
      <c r="GR64" s="50"/>
      <c r="GS64" s="50"/>
      <c r="GT64" s="50"/>
      <c r="HB64" s="53"/>
    </row>
    <row r="65" spans="2:210" s="21" customFormat="1" ht="14.7" thickBot="1">
      <c r="B65" s="38" t="s">
        <v>54</v>
      </c>
      <c r="C65" s="65" t="s">
        <v>80</v>
      </c>
      <c r="D65" s="43" t="s">
        <v>272</v>
      </c>
      <c r="E65" s="31">
        <v>130.9</v>
      </c>
      <c r="F65" s="31">
        <v>67.5</v>
      </c>
      <c r="G65" s="31">
        <v>-18.100000000000001</v>
      </c>
      <c r="H65" s="31"/>
      <c r="I65" s="31">
        <v>54.3</v>
      </c>
      <c r="J65" s="33">
        <v>85.2</v>
      </c>
      <c r="K65" s="33">
        <v>105.8</v>
      </c>
      <c r="L65" s="33">
        <v>119.2</v>
      </c>
      <c r="M65" s="33">
        <v>125.4</v>
      </c>
      <c r="N65" s="33">
        <v>129.9</v>
      </c>
      <c r="O65" s="31">
        <v>188.6</v>
      </c>
      <c r="P65" s="31">
        <v>316</v>
      </c>
      <c r="Q65" s="31">
        <v>342.3</v>
      </c>
      <c r="R65" s="31">
        <v>-347.4</v>
      </c>
      <c r="S65" s="31">
        <v>0.9</v>
      </c>
      <c r="T65" s="31"/>
      <c r="U65" s="31"/>
      <c r="V65" s="31"/>
      <c r="W65" s="31"/>
      <c r="X65" s="31">
        <v>357.4</v>
      </c>
      <c r="Y65" s="31">
        <v>93</v>
      </c>
      <c r="Z65" s="31"/>
      <c r="AA65" s="31">
        <v>-6.5</v>
      </c>
      <c r="AB65" s="31">
        <v>-380.7</v>
      </c>
      <c r="AC65" s="31">
        <v>99.4</v>
      </c>
      <c r="AD65" s="31">
        <v>157.30000000000001</v>
      </c>
      <c r="AE65" s="31">
        <v>-302.7</v>
      </c>
      <c r="AF65" s="31"/>
      <c r="AG65" s="31">
        <v>166.7</v>
      </c>
      <c r="AH65" s="31">
        <v>157</v>
      </c>
      <c r="AI65" s="31">
        <v>139.9</v>
      </c>
      <c r="AJ65" s="31">
        <v>213.2</v>
      </c>
      <c r="AK65" s="31">
        <v>100.4</v>
      </c>
      <c r="AL65" s="31">
        <v>154.6</v>
      </c>
      <c r="AM65" s="31">
        <v>138.69999999999999</v>
      </c>
      <c r="AN65" s="31">
        <v>-418.1</v>
      </c>
      <c r="AO65" s="31">
        <v>304.89999999999998</v>
      </c>
      <c r="AP65" s="31">
        <v>142.80000000000001</v>
      </c>
      <c r="AQ65" s="31">
        <v>-35.200000000000003</v>
      </c>
      <c r="AR65" s="31">
        <v>-630.70000000000005</v>
      </c>
      <c r="AS65" s="31">
        <v>380.7</v>
      </c>
      <c r="AT65" s="31">
        <v>210.6</v>
      </c>
      <c r="AU65" s="31">
        <v>277.39999999999998</v>
      </c>
      <c r="AV65" s="31">
        <v>286.3</v>
      </c>
      <c r="AW65" s="31">
        <v>-342.3</v>
      </c>
      <c r="AX65" s="31">
        <v>225</v>
      </c>
      <c r="AY65" s="31">
        <v>349.1</v>
      </c>
      <c r="AZ65" s="31">
        <v>179.8</v>
      </c>
      <c r="BA65" s="31">
        <v>-76.400000000000006</v>
      </c>
      <c r="BB65" s="31">
        <v>90</v>
      </c>
      <c r="BC65" s="31">
        <v>435.4</v>
      </c>
      <c r="BD65" s="31"/>
      <c r="BE65" s="31"/>
      <c r="BF65" s="31">
        <v>-89</v>
      </c>
      <c r="BG65" s="31">
        <v>-40.9</v>
      </c>
      <c r="BH65" s="31">
        <v>115.9</v>
      </c>
      <c r="BI65" s="31">
        <v>-51.1</v>
      </c>
      <c r="BJ65" s="31">
        <v>11.5</v>
      </c>
      <c r="BK65" s="31">
        <v>-0.4</v>
      </c>
      <c r="BL65" s="31">
        <v>-111.9</v>
      </c>
      <c r="BM65" s="31">
        <v>86.4</v>
      </c>
      <c r="BN65" s="31">
        <v>20</v>
      </c>
      <c r="BO65" s="31">
        <v>-105.5</v>
      </c>
      <c r="BP65" s="31">
        <v>139.69999999999999</v>
      </c>
      <c r="BQ65" s="31">
        <v>226.3</v>
      </c>
      <c r="BR65" s="31">
        <v>76.8</v>
      </c>
      <c r="BS65" s="31">
        <v>-167.6</v>
      </c>
      <c r="BT65" s="31">
        <v>306.5</v>
      </c>
      <c r="BU65" s="31"/>
      <c r="BV65" s="31">
        <v>148.1</v>
      </c>
      <c r="BW65" s="31">
        <v>-115.2</v>
      </c>
      <c r="BX65" s="31">
        <v>-47.2</v>
      </c>
      <c r="BY65" s="31">
        <v>-512.79999999999995</v>
      </c>
      <c r="BZ65" s="31">
        <v>16.3</v>
      </c>
      <c r="CA65" s="31">
        <v>-228.3</v>
      </c>
      <c r="CB65" s="31">
        <v>-707.9</v>
      </c>
      <c r="CC65" s="31"/>
      <c r="CD65" s="31"/>
      <c r="CE65" s="31"/>
      <c r="CF65" s="31">
        <v>132.80000000000001</v>
      </c>
      <c r="CG65" s="31">
        <v>284.39999999999998</v>
      </c>
      <c r="CH65" s="31">
        <v>182.7</v>
      </c>
      <c r="CI65" s="31">
        <v>112</v>
      </c>
      <c r="CJ65" s="31">
        <v>267.89999999999998</v>
      </c>
      <c r="CK65" s="31">
        <v>198.2</v>
      </c>
      <c r="CL65" s="31">
        <v>-97.7</v>
      </c>
      <c r="CM65" s="31">
        <v>322.2</v>
      </c>
      <c r="CN65" s="31">
        <v>-56.6</v>
      </c>
      <c r="CO65" s="31">
        <v>466.9</v>
      </c>
      <c r="CP65" s="31">
        <v>289.2</v>
      </c>
      <c r="CQ65" s="31">
        <v>350.1</v>
      </c>
      <c r="CR65" s="31">
        <v>348.5</v>
      </c>
      <c r="CS65" s="31">
        <v>105.5</v>
      </c>
      <c r="CT65" s="31">
        <v>122.9</v>
      </c>
      <c r="CU65" s="31">
        <v>439.5</v>
      </c>
      <c r="CV65" s="31">
        <v>570.9</v>
      </c>
      <c r="CW65" s="31">
        <v>205.3</v>
      </c>
      <c r="CX65" s="31">
        <v>-89.7</v>
      </c>
      <c r="CY65" s="31">
        <v>479.7</v>
      </c>
      <c r="CZ65" s="31">
        <v>34.6</v>
      </c>
      <c r="DA65" s="31">
        <v>398.5</v>
      </c>
      <c r="DB65" s="31">
        <v>204.5</v>
      </c>
      <c r="DC65" s="31">
        <v>294.2</v>
      </c>
      <c r="DD65" s="31">
        <v>100.1</v>
      </c>
      <c r="DE65" s="31">
        <v>235.2</v>
      </c>
      <c r="DF65" s="31">
        <v>195.6</v>
      </c>
      <c r="DG65" s="31">
        <v>62.4</v>
      </c>
      <c r="DH65" s="31">
        <v>48.1</v>
      </c>
      <c r="DI65" s="31">
        <v>212.8</v>
      </c>
      <c r="DJ65" s="31">
        <v>192.9</v>
      </c>
      <c r="DK65" s="31">
        <v>60.5</v>
      </c>
      <c r="DL65" s="31">
        <v>-117.6</v>
      </c>
      <c r="DM65" s="31">
        <v>266.10000000000002</v>
      </c>
      <c r="DN65" s="31">
        <v>113.4</v>
      </c>
      <c r="DO65" s="31">
        <v>609</v>
      </c>
      <c r="DP65" s="31">
        <v>-785.4</v>
      </c>
      <c r="DQ65" s="31">
        <v>31</v>
      </c>
      <c r="DR65" s="31">
        <v>4.9000000000000004</v>
      </c>
      <c r="DS65" s="31">
        <v>23.4</v>
      </c>
      <c r="DT65" s="31">
        <v>-117.2</v>
      </c>
      <c r="DU65" s="31">
        <v>-316.8</v>
      </c>
      <c r="DV65" s="31">
        <v>45.5</v>
      </c>
      <c r="DW65" s="31">
        <v>66.900000000000006</v>
      </c>
      <c r="DX65" s="31">
        <v>-403</v>
      </c>
      <c r="DY65" s="31">
        <v>-305.89999999999998</v>
      </c>
      <c r="DZ65" s="31">
        <v>-37</v>
      </c>
      <c r="EA65" s="31">
        <v>-48.6</v>
      </c>
      <c r="EB65" s="31">
        <v>-33.299999999999997</v>
      </c>
      <c r="EC65" s="31">
        <v>-579.29999999999995</v>
      </c>
      <c r="ED65" s="31">
        <v>-297.89999999999998</v>
      </c>
      <c r="EE65" s="31">
        <v>-586.5</v>
      </c>
      <c r="EF65" s="31">
        <v>-0.8</v>
      </c>
      <c r="EG65" s="31">
        <v>-244.1</v>
      </c>
      <c r="EH65" s="31">
        <v>-322.8</v>
      </c>
      <c r="EI65" s="31">
        <v>-802.3</v>
      </c>
      <c r="EJ65" s="31">
        <v>25.7</v>
      </c>
      <c r="EK65" s="31">
        <v>-508.6</v>
      </c>
      <c r="EL65" s="31">
        <v>-262.89999999999998</v>
      </c>
      <c r="EM65" s="31">
        <v>785</v>
      </c>
      <c r="EN65" s="31">
        <v>-395.2</v>
      </c>
      <c r="EO65" s="31">
        <v>-334.8</v>
      </c>
      <c r="EP65" s="31">
        <v>-650.4</v>
      </c>
      <c r="EQ65" s="31">
        <v>2158.3000000000002</v>
      </c>
      <c r="ER65" s="31">
        <v>-365.2</v>
      </c>
      <c r="ES65" s="31">
        <v>-173.2</v>
      </c>
      <c r="ET65" s="31">
        <v>297.7</v>
      </c>
      <c r="EU65" s="31">
        <v>-133</v>
      </c>
      <c r="EV65" s="31">
        <v>-1186.5</v>
      </c>
      <c r="EW65" s="31">
        <v>-189.8</v>
      </c>
      <c r="EX65" s="31">
        <v>-322.5</v>
      </c>
      <c r="EY65" s="31">
        <v>1545.1</v>
      </c>
      <c r="EZ65" s="31">
        <v>-166.1</v>
      </c>
      <c r="FA65" s="31">
        <v>-147</v>
      </c>
      <c r="FB65" s="31">
        <v>401.6</v>
      </c>
      <c r="FC65" s="31">
        <v>1198.7</v>
      </c>
      <c r="FD65" s="31">
        <v>-207.2</v>
      </c>
      <c r="FE65" s="31">
        <v>-173.9</v>
      </c>
      <c r="FF65" s="31">
        <v>-181.5</v>
      </c>
      <c r="FG65" s="31">
        <v>-94.3</v>
      </c>
      <c r="FH65" s="31">
        <v>-429.6</v>
      </c>
      <c r="FI65" s="31">
        <v>0</v>
      </c>
      <c r="FJ65" s="31">
        <v>0</v>
      </c>
      <c r="FK65" s="31">
        <v>0</v>
      </c>
      <c r="FL65" s="31">
        <v>0</v>
      </c>
      <c r="FM65" s="31">
        <v>0</v>
      </c>
      <c r="FN65" s="31">
        <v>0</v>
      </c>
      <c r="FO65" s="31">
        <v>0</v>
      </c>
      <c r="FP65" s="31">
        <v>0</v>
      </c>
      <c r="FQ65" s="31">
        <v>0</v>
      </c>
      <c r="FR65" s="31">
        <v>173.1</v>
      </c>
      <c r="FS65" s="33">
        <v>28</v>
      </c>
      <c r="FT65" s="33">
        <v>790.35999999999979</v>
      </c>
      <c r="FU65" s="33">
        <v>-32.300000000000068</v>
      </c>
      <c r="FV65" s="33">
        <v>143.09999999999988</v>
      </c>
      <c r="FW65" s="33">
        <v>-436.40000000000003</v>
      </c>
      <c r="FX65" s="33">
        <v>283.90000000000003</v>
      </c>
      <c r="FY65" s="33">
        <v>-257.00000000000011</v>
      </c>
      <c r="FZ65" s="33">
        <v>97.8</v>
      </c>
      <c r="GA65" s="33">
        <v>-226.9</v>
      </c>
      <c r="GB65" s="33">
        <v>955.4</v>
      </c>
      <c r="GC65" s="33">
        <v>-165.8</v>
      </c>
      <c r="GD65" s="33">
        <v>-371.3</v>
      </c>
      <c r="GE65" s="33">
        <v>-3.7</v>
      </c>
      <c r="GF65" s="33">
        <v>-159.69999999999999</v>
      </c>
      <c r="GG65" s="33">
        <v>184.9</v>
      </c>
      <c r="GH65" s="33">
        <v>171.79999999999995</v>
      </c>
      <c r="GI65" s="33">
        <v>284.97499999999997</v>
      </c>
      <c r="GJ65" s="33">
        <v>189.29999999999995</v>
      </c>
      <c r="GK65" s="33">
        <f t="shared" ref="GK65:GQ65" si="13">GK51+GK50</f>
        <v>-276.49999999999983</v>
      </c>
      <c r="GL65" s="56">
        <f t="shared" si="13"/>
        <v>-647.06700000000001</v>
      </c>
      <c r="GM65" s="56">
        <f t="shared" si="13"/>
        <v>-712.70699999999988</v>
      </c>
      <c r="GN65" s="56">
        <f t="shared" si="13"/>
        <v>-522.89199999999983</v>
      </c>
      <c r="GO65" s="56">
        <f t="shared" si="13"/>
        <v>-304.19699999999995</v>
      </c>
      <c r="GP65" s="56">
        <f t="shared" si="13"/>
        <v>-341.08999999999986</v>
      </c>
      <c r="GQ65" s="56">
        <f t="shared" si="13"/>
        <v>384.78000000000003</v>
      </c>
      <c r="GR65" s="56"/>
      <c r="GS65" s="56"/>
      <c r="GT65" s="56"/>
      <c r="GU65" s="56"/>
      <c r="GV65" s="56"/>
      <c r="GW65" s="56"/>
      <c r="GX65" s="56"/>
      <c r="GY65" s="56"/>
      <c r="GZ65" s="56"/>
      <c r="HA65" s="56"/>
      <c r="HB65" s="53"/>
    </row>
    <row r="67" spans="2:210"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50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48"/>
      <c r="FM67" s="23"/>
      <c r="FN67" s="23"/>
      <c r="FO67" s="23"/>
      <c r="FR67" s="23"/>
      <c r="FS67" s="23"/>
      <c r="FT67" s="23"/>
      <c r="FU67" s="23"/>
      <c r="FV67" s="23"/>
      <c r="FW67" s="23"/>
      <c r="FX67" s="23"/>
      <c r="FY67" s="23"/>
    </row>
    <row r="68" spans="2:210"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R68" s="23"/>
      <c r="FS68" s="23"/>
      <c r="FT68" s="23"/>
      <c r="FU68" s="23"/>
      <c r="FV68" s="23"/>
      <c r="FW68" s="23"/>
      <c r="FX68" s="23"/>
      <c r="FY68" s="23"/>
    </row>
    <row r="69" spans="2:210"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51"/>
      <c r="BK69" s="51"/>
      <c r="BL69" s="51"/>
      <c r="BM69" s="51"/>
      <c r="BN69" s="51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R69" s="23"/>
      <c r="FS69" s="23"/>
      <c r="FT69" s="23"/>
      <c r="FU69" s="23"/>
      <c r="FV69" s="23"/>
      <c r="FW69" s="23"/>
      <c r="FX69" s="23"/>
      <c r="FY69" s="23"/>
    </row>
    <row r="70" spans="2:210">
      <c r="FP70"/>
      <c r="FQ70"/>
      <c r="FZ70"/>
      <c r="GA70"/>
      <c r="GB70"/>
    </row>
  </sheetData>
  <conditionalFormatting sqref="D48">
    <cfRule type="duplicateValues" dxfId="4" priority="5"/>
  </conditionalFormatting>
  <conditionalFormatting sqref="D44:D47 D12:D33 D49:D65">
    <cfRule type="duplicateValues" dxfId="2" priority="8"/>
  </conditionalFormatting>
  <conditionalFormatting sqref="D34">
    <cfRule type="duplicateValues" dxfId="1" priority="2"/>
  </conditionalFormatting>
  <conditionalFormatting sqref="D35:D43">
    <cfRule type="duplicateValues" dxfId="0" priority="1"/>
  </conditionalFormatting>
  <dataValidations count="2">
    <dataValidation type="list" allowBlank="1" showErrorMessage="1" prompt="_x000a_" sqref="C7" xr:uid="{00000000-0002-0000-0000-000000000000}">
      <formula1>$WZA$4:$WZA$7</formula1>
    </dataValidation>
    <dataValidation type="list" allowBlank="1" showInputMessage="1" showErrorMessage="1" sqref="C8" xr:uid="{00000000-0002-0000-0000-000001000000}">
      <formula1>$WYZ$4:$WYZ$6</formula1>
    </dataValidation>
  </dataValidation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Hajjaj, Naseebah</cp:lastModifiedBy>
  <cp:lastPrinted>2017-05-05T07:32:38Z</cp:lastPrinted>
  <dcterms:created xsi:type="dcterms:W3CDTF">2016-03-10T14:57:36Z</dcterms:created>
  <dcterms:modified xsi:type="dcterms:W3CDTF">2022-03-10T18:38:26Z</dcterms:modified>
</cp:coreProperties>
</file>